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xr:revisionPtr revIDLastSave="10" documentId="8_{D5F0AEBE-414A-4CEC-B67A-F65D410A1DD6}" xr6:coauthVersionLast="47" xr6:coauthVersionMax="47" xr10:uidLastSave="{E849102F-98FA-5248-A9C9-CFC8BC9C478B}"/>
  <bookViews>
    <workbookView xWindow="28680" yWindow="-120" windowWidth="29040" windowHeight="15720" tabRatio="791" xr2:uid="{00000000-000D-0000-FFFF-FFFF00000000}"/>
  </bookViews>
  <sheets>
    <sheet name="Title" sheetId="36" r:id="rId1"/>
    <sheet name="Summary" sheetId="50" r:id="rId2"/>
    <sheet name="One-Time Costs" sheetId="47" r:id="rId3"/>
    <sheet name="Ongoing Costs" sheetId="45" r:id="rId4"/>
  </sheets>
  <definedNames>
    <definedName name="_Key1" localSheetId="3" hidden="1">#REF!</definedName>
    <definedName name="_Key1" hidden="1">#REF!</definedName>
    <definedName name="_Key2" localSheetId="3" hidden="1">#REF!</definedName>
    <definedName name="_Key2" hidden="1">#REF!</definedName>
    <definedName name="_Order1" hidden="1">255</definedName>
    <definedName name="_Order2" hidden="1">255</definedName>
    <definedName name="_Sort" localSheetId="3" hidden="1">#REF!</definedName>
    <definedName name="_Sort" hidden="1">#REF!</definedName>
    <definedName name="_xlnm.Print_Area" localSheetId="3">'Ongoing Costs'!$A$1:$K$32</definedName>
    <definedName name="wrn.One." localSheetId="3" hidden="1">{#N/A,#N/A,FALSE,"Consolidated 2002";#N/A,#N/A,FALSE,"Consolidated 2003";#N/A,#N/A,FALSE,"Consolidated 2004";#N/A,#N/A,FALSE,"2002 Assumptions";#N/A,#N/A,FALSE,"2003 Assumptions";#N/A,#N/A,FALSE,"2004 Assumptions"}</definedName>
    <definedName name="wrn.One." localSheetId="0" hidden="1">{#N/A,#N/A,FALSE,"Consolidated 2002";#N/A,#N/A,FALSE,"Consolidated 2003";#N/A,#N/A,FALSE,"Consolidated 2004";#N/A,#N/A,FALSE,"2002 Assumptions";#N/A,#N/A,FALSE,"2003 Assumptions";#N/A,#N/A,FALSE,"2004 Assumptions"}</definedName>
    <definedName name="wrn.One." hidden="1">{#N/A,#N/A,FALSE,"Consolidated 2002";#N/A,#N/A,FALSE,"Consolidated 2003";#N/A,#N/A,FALSE,"Consolidated 2004";#N/A,#N/A,FALSE,"2002 Assumptions";#N/A,#N/A,FALSE,"2003 Assumptions";#N/A,#N/A,FALSE,"2004 Assumptions"}</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8" i="47" l="1"/>
  <c r="I19" i="47"/>
  <c r="I20" i="47"/>
  <c r="I21" i="47"/>
  <c r="J22" i="47"/>
  <c r="J24" i="47"/>
  <c r="J27" i="47"/>
  <c r="K25" i="45" l="1"/>
  <c r="E25" i="45"/>
  <c r="A1" i="47"/>
  <c r="E34" i="45" l="1"/>
  <c r="H34" i="45"/>
  <c r="K34" i="45"/>
  <c r="N34" i="45"/>
  <c r="Q34" i="45"/>
  <c r="T34" i="45"/>
  <c r="E31" i="45"/>
  <c r="H31" i="45"/>
  <c r="K31" i="45"/>
  <c r="N31" i="45"/>
  <c r="Q31" i="45"/>
  <c r="T31" i="45"/>
  <c r="E32" i="45"/>
  <c r="H32" i="45"/>
  <c r="K32" i="45"/>
  <c r="N32" i="45"/>
  <c r="Q32" i="45"/>
  <c r="T32" i="45"/>
  <c r="E33" i="45"/>
  <c r="H33" i="45"/>
  <c r="K33" i="45"/>
  <c r="N33" i="45"/>
  <c r="Q33" i="45"/>
  <c r="T33" i="45"/>
  <c r="T30" i="45"/>
  <c r="Q30" i="45"/>
  <c r="N30" i="45"/>
  <c r="K30" i="45"/>
  <c r="H30" i="45"/>
  <c r="E30" i="45"/>
  <c r="T29" i="45"/>
  <c r="Q29" i="45"/>
  <c r="N29" i="45"/>
  <c r="K29" i="45"/>
  <c r="H29" i="45"/>
  <c r="E29" i="45"/>
  <c r="T28" i="45"/>
  <c r="Q28" i="45"/>
  <c r="N28" i="45"/>
  <c r="K28" i="45"/>
  <c r="H28" i="45"/>
  <c r="E28" i="45"/>
  <c r="T27" i="45"/>
  <c r="Q27" i="45"/>
  <c r="N27" i="45"/>
  <c r="K27" i="45"/>
  <c r="H27" i="45"/>
  <c r="E27" i="45"/>
  <c r="T26" i="45"/>
  <c r="Q26" i="45"/>
  <c r="N26" i="45"/>
  <c r="K26" i="45"/>
  <c r="H26" i="45"/>
  <c r="E26" i="45"/>
  <c r="T25" i="45"/>
  <c r="Q25" i="45"/>
  <c r="N25" i="45"/>
  <c r="H25" i="45"/>
  <c r="T24" i="45"/>
  <c r="Q24" i="45"/>
  <c r="N24" i="45"/>
  <c r="K24" i="45"/>
  <c r="H24" i="45"/>
  <c r="E24" i="45"/>
  <c r="C42" i="45"/>
  <c r="C16" i="45" s="1"/>
  <c r="D42" i="45"/>
  <c r="E42" i="45"/>
  <c r="F42" i="45"/>
  <c r="F16" i="45" s="1"/>
  <c r="G42" i="45"/>
  <c r="H42" i="45"/>
  <c r="G14" i="45"/>
  <c r="K14" i="45"/>
  <c r="F19" i="47"/>
  <c r="Q35" i="45" l="1"/>
  <c r="I15" i="45" s="1"/>
  <c r="E35" i="45"/>
  <c r="H35" i="45"/>
  <c r="D15" i="45" s="1"/>
  <c r="K35" i="45"/>
  <c r="N35" i="45"/>
  <c r="T35" i="45"/>
  <c r="J15" i="45" s="1"/>
  <c r="C45" i="45" l="1"/>
  <c r="K15" i="45"/>
  <c r="F15" i="45"/>
  <c r="E15" i="45"/>
  <c r="C15" i="45"/>
  <c r="F18" i="47"/>
  <c r="G15" i="45" l="1"/>
  <c r="D50" i="45"/>
  <c r="E50" i="45"/>
  <c r="F50" i="45"/>
  <c r="F17" i="45" s="1"/>
  <c r="F18" i="45" s="1"/>
  <c r="F14" i="50" s="1"/>
  <c r="F15" i="50" s="1"/>
  <c r="G50" i="45"/>
  <c r="H50" i="45"/>
  <c r="C50" i="45"/>
  <c r="C17" i="45" s="1"/>
  <c r="D16" i="45"/>
  <c r="E16" i="45"/>
  <c r="G16" i="45" l="1"/>
  <c r="I16" i="45"/>
  <c r="J16" i="45"/>
  <c r="C18" i="45"/>
  <c r="C14" i="50" s="1"/>
  <c r="E17" i="45"/>
  <c r="E18" i="45" s="1"/>
  <c r="D17" i="45"/>
  <c r="D18" i="45" s="1"/>
  <c r="D14" i="50" l="1"/>
  <c r="D15" i="50" s="1"/>
  <c r="E14" i="50"/>
  <c r="E15" i="50" s="1"/>
  <c r="G18" i="45"/>
  <c r="C9" i="45" s="1"/>
  <c r="G17" i="45"/>
  <c r="I17" i="45"/>
  <c r="K16" i="45"/>
  <c r="G14" i="50" l="1"/>
  <c r="J17" i="45"/>
  <c r="J18" i="45" s="1"/>
  <c r="I18" i="45"/>
  <c r="I14" i="50" s="1"/>
  <c r="J14" i="50" l="1"/>
  <c r="J15" i="50" s="1"/>
  <c r="K18" i="45"/>
  <c r="D9" i="45" s="1"/>
  <c r="I15" i="50"/>
  <c r="K17" i="45"/>
  <c r="K14" i="50" l="1"/>
  <c r="L14" i="50" s="1"/>
  <c r="J19" i="47"/>
  <c r="J20" i="47"/>
  <c r="J21" i="47"/>
  <c r="J23" i="47"/>
  <c r="J25" i="47"/>
  <c r="J26" i="47"/>
  <c r="J28" i="47"/>
  <c r="J29" i="47"/>
  <c r="J30" i="47"/>
  <c r="J31" i="47"/>
  <c r="J32" i="47"/>
  <c r="J33" i="47"/>
  <c r="J34" i="47"/>
  <c r="J35" i="47"/>
  <c r="J36" i="47"/>
  <c r="J37" i="47"/>
  <c r="J38" i="47"/>
  <c r="J39" i="47"/>
  <c r="J40" i="47"/>
  <c r="J41" i="47"/>
  <c r="J42" i="47"/>
  <c r="J18" i="47"/>
  <c r="I22" i="47"/>
  <c r="I23" i="47"/>
  <c r="I24" i="47"/>
  <c r="I25" i="47"/>
  <c r="I26" i="47"/>
  <c r="I27" i="47"/>
  <c r="I28" i="47"/>
  <c r="I29" i="47"/>
  <c r="I30" i="47"/>
  <c r="I31" i="47"/>
  <c r="I32" i="47"/>
  <c r="I33" i="47"/>
  <c r="I34" i="47"/>
  <c r="I35" i="47"/>
  <c r="I36" i="47"/>
  <c r="I37" i="47"/>
  <c r="I38" i="47"/>
  <c r="I39" i="47"/>
  <c r="I40" i="47"/>
  <c r="I41" i="47"/>
  <c r="I42" i="47"/>
  <c r="H19" i="47"/>
  <c r="H20" i="47"/>
  <c r="H21" i="47"/>
  <c r="H22" i="47"/>
  <c r="H23" i="47"/>
  <c r="H24" i="47"/>
  <c r="H25" i="47"/>
  <c r="H26" i="47"/>
  <c r="H27" i="47"/>
  <c r="H28" i="47"/>
  <c r="H29" i="47"/>
  <c r="H30" i="47"/>
  <c r="H31" i="47"/>
  <c r="H32" i="47"/>
  <c r="H33" i="47"/>
  <c r="H34" i="47"/>
  <c r="H35" i="47"/>
  <c r="H36" i="47"/>
  <c r="H37" i="47"/>
  <c r="H38" i="47"/>
  <c r="H39" i="47"/>
  <c r="H40" i="47"/>
  <c r="H41" i="47"/>
  <c r="H42" i="47"/>
  <c r="H18" i="47"/>
  <c r="G43" i="47"/>
  <c r="E43" i="47"/>
  <c r="F42" i="47"/>
  <c r="F20" i="47"/>
  <c r="F21" i="47"/>
  <c r="F22" i="47"/>
  <c r="F23" i="47"/>
  <c r="F24" i="47"/>
  <c r="F25" i="47"/>
  <c r="F26" i="47"/>
  <c r="F27" i="47"/>
  <c r="F28" i="47"/>
  <c r="F29" i="47"/>
  <c r="F30" i="47"/>
  <c r="F31" i="47"/>
  <c r="F32" i="47"/>
  <c r="F33" i="47"/>
  <c r="F34" i="47"/>
  <c r="F35" i="47"/>
  <c r="F36" i="47"/>
  <c r="F37" i="47"/>
  <c r="F38" i="47"/>
  <c r="F39" i="47"/>
  <c r="F40" i="47"/>
  <c r="F41" i="47"/>
  <c r="A2" i="45"/>
  <c r="A2" i="47"/>
  <c r="K38" i="47" l="1"/>
  <c r="K15" i="50"/>
  <c r="K30" i="47"/>
  <c r="K27" i="47"/>
  <c r="K35" i="47"/>
  <c r="K22" i="47"/>
  <c r="K19" i="47"/>
  <c r="K36" i="47"/>
  <c r="K28" i="47"/>
  <c r="K20" i="47"/>
  <c r="K18" i="47"/>
  <c r="K32" i="47"/>
  <c r="K41" i="47"/>
  <c r="K33" i="47"/>
  <c r="K25" i="47"/>
  <c r="K40" i="47"/>
  <c r="K24" i="47"/>
  <c r="F43" i="47"/>
  <c r="K39" i="47"/>
  <c r="H43" i="47"/>
  <c r="K37" i="47"/>
  <c r="K29" i="47"/>
  <c r="K21" i="47"/>
  <c r="K23" i="47"/>
  <c r="K31" i="47"/>
  <c r="K42" i="47"/>
  <c r="K34" i="47"/>
  <c r="K26" i="47"/>
  <c r="J43" i="47"/>
  <c r="K43" i="47" l="1"/>
  <c r="E8" i="47" s="1"/>
  <c r="C13" i="50" l="1"/>
  <c r="C15" i="50" s="1"/>
  <c r="E12" i="47"/>
  <c r="E11" i="47"/>
  <c r="E10" i="47"/>
  <c r="E13" i="47"/>
  <c r="A1" i="45"/>
  <c r="F2" i="47"/>
  <c r="G2" i="45"/>
  <c r="G13" i="50" l="1"/>
  <c r="G15" i="50" l="1"/>
  <c r="C8" i="50" s="1"/>
  <c r="L13" i="50"/>
  <c r="L15" i="50" s="1"/>
</calcChain>
</file>

<file path=xl/sharedStrings.xml><?xml version="1.0" encoding="utf-8"?>
<sst xmlns="http://schemas.openxmlformats.org/spreadsheetml/2006/main" count="136" uniqueCount="100">
  <si>
    <t xml:space="preserve">988 Software RFP </t>
  </si>
  <si>
    <t>Attachment D - Cost Proposal</t>
  </si>
  <si>
    <t xml:space="preserve">            RFP 410-26-85803			</t>
  </si>
  <si>
    <t>State of Indiana</t>
  </si>
  <si>
    <t xml:space="preserve">State of Indiana, RFP 410-26-85803	</t>
  </si>
  <si>
    <t xml:space="preserve">Respondent Name:  </t>
  </si>
  <si>
    <t>&lt;Please Specify&gt;</t>
  </si>
  <si>
    <t>Summary</t>
  </si>
  <si>
    <r>
      <t>INSTRUCTIONS</t>
    </r>
    <r>
      <rPr>
        <b/>
        <sz val="10"/>
        <rFont val="Arial"/>
        <family val="2"/>
      </rPr>
      <t>:</t>
    </r>
    <r>
      <rPr>
        <sz val="10"/>
        <rFont val="Arial"/>
        <family val="2"/>
      </rPr>
      <t xml:space="preserve"> Please fill in only the cells shaded yellow, including the Respondent Name field above. The blue shaded cells will populate automatically, calculated from your bid information entered on the tabs that follow. Other than entering the Respondent's firm’s name at the top of the page, there is no response necessary on this tab. Cost proposals will be scored based on the four-year base term, total bid amount in cell C8. </t>
    </r>
  </si>
  <si>
    <t>Table 1: Total Bid Amount</t>
  </si>
  <si>
    <t>TOTAL BID AMOUNT
(Years 1 - 4)</t>
  </si>
  <si>
    <t>Table 2: Summary of Tabs Included in Total Bid</t>
  </si>
  <si>
    <t>Base Term</t>
  </si>
  <si>
    <t>Optional Extension Term</t>
  </si>
  <si>
    <t xml:space="preserve">Component </t>
  </si>
  <si>
    <t>Year 1 Cost</t>
  </si>
  <si>
    <t>Year 2 Cost</t>
  </si>
  <si>
    <t>Year 3 Cost</t>
  </si>
  <si>
    <t>Year 4 Cost</t>
  </si>
  <si>
    <t>Total Base Term Costs</t>
  </si>
  <si>
    <t>Extension Year 1 Cost</t>
  </si>
  <si>
    <t>Extension Year 2 Cost</t>
  </si>
  <si>
    <t>Total Extension Years Cost</t>
  </si>
  <si>
    <t>Total Base + Extension Year Costs</t>
  </si>
  <si>
    <t>One-Time Costs</t>
  </si>
  <si>
    <t>Ongoing Costs</t>
  </si>
  <si>
    <t>TOTAL</t>
  </si>
  <si>
    <t>Respondent Name:</t>
  </si>
  <si>
    <t>988 Software System One-Time Costs</t>
  </si>
  <si>
    <r>
      <rPr>
        <b/>
        <u/>
        <sz val="10"/>
        <color rgb="FF000000"/>
        <rFont val="Arial"/>
        <family val="2"/>
      </rPr>
      <t>INSTRUCTIONS</t>
    </r>
    <r>
      <rPr>
        <b/>
        <sz val="10"/>
        <color rgb="FF000000"/>
        <rFont val="Arial"/>
        <family val="2"/>
      </rPr>
      <t>:</t>
    </r>
    <r>
      <rPr>
        <sz val="10"/>
        <color rgb="FF000000"/>
        <rFont val="Arial"/>
        <family val="2"/>
      </rPr>
      <t xml:space="preserve"> Please fill in the cells shaded in yellow. Cells shaded in grey or blue are locked and cannot be altered. Note that the blue cells will populate automatically. 
On the One-Time Costs tab, Respondents will detail the proposed one-time Design, Development, and Implementation (DDI) costs (see Scope of Work (SOW) Section 13) and Initial Training Costs (see SOW Section 15). The Contract resulting from this RFP will pay the Contractor fixed-fee milestones upon satisfactory completion of each milestone as determined by the State. This page will automatically calculate those milestone amounts based on the Respondent's proposed implementation costs.
Table 3 will automatically populate based on the information entered into Table 4. Table 3 demonstrates how much the Contractor can expect to be paid by the State for One-Time Costs upon satisfactory completion of each milestone, as determined by the proposed one-time cost. The State anticipates that all DDI and Initial Training Costs will be incurred in the first contract year; all one-time costs will be reflected as "Year 1 Costs" on the Summary tab. 
In Table 4, the Respondent will detail the staffing positions, rates, and hours necessary to complete all DDI and Initial Training activities which will be used to automatically calculate the total One-Time Costs. In Table 4 below, list an hourly billable rate per position for each of the positions required to complete all DDI activities (see SOW Section 13) and Initial Training activities (see SOW Section 15). Table 4 should contain all staff members necessary to complete the activities listed in Sections 13 and 15 of the SOW. The Hourly Billable Rate should factor in all costs, including the staff member's salary, benefits, and other such items necessary to complete all of the services listed in the SOW (such as, but not limited to: license fees, equipment, and supplies). In addition, please fill in the yellow shaded cells to indicate the number of hours required per position for each activity. If a position is not required for a certain activity, then please enter "0." The total cost per position to complete each activity will be calculated automatically. All totals will also be calculated automatically. All costs for all activities described in Sections 13 and 15 of the SOW must be included in the table below.
It is the responsibility of the Respondent to ensure spreadsheet calculations are correct. </t>
    </r>
  </si>
  <si>
    <t>Table 3: Total Fixed Fee Payments by Milestone</t>
  </si>
  <si>
    <t>Total DDI and Initial Training Cost</t>
  </si>
  <si>
    <t>Kick-Off (See SOW Section 9.2.1)</t>
  </si>
  <si>
    <t>Project Plan (See SOW Section 10.1)</t>
  </si>
  <si>
    <t>Initial Training (See SOW Section 15)</t>
  </si>
  <si>
    <t>System Go-Live and Transition to M&amp;O (See SOW Section 16)</t>
  </si>
  <si>
    <t>Table 4: Total Fixed Fee Cost per Activity</t>
  </si>
  <si>
    <t>Staffing</t>
  </si>
  <si>
    <t>Design, Development, and Implementation (DDI) (See SOW Section 13)</t>
  </si>
  <si>
    <t>Total: All DDI and Initial Training Activities</t>
  </si>
  <si>
    <t>No.</t>
  </si>
  <si>
    <t>Position Title</t>
  </si>
  <si>
    <t>HOURLY Billable Rate Per Position</t>
  </si>
  <si>
    <t>Total hours per position to design, develop, and implement 988 Software</t>
  </si>
  <si>
    <t>Total cost per position to design, develop, and implement 988 Software</t>
  </si>
  <si>
    <t>Total hours per position to complete initial training activities</t>
  </si>
  <si>
    <t>Total cost per position to complete initial training activities</t>
  </si>
  <si>
    <t>Total hours per position to complete all DDI and initial training activities</t>
  </si>
  <si>
    <t>Total cost per position to complete all DDI and initial training activities</t>
  </si>
  <si>
    <t>Activity Total</t>
  </si>
  <si>
    <t>988 Software System Ongoing Costs</t>
  </si>
  <si>
    <r>
      <rPr>
        <b/>
        <u/>
        <sz val="10"/>
        <rFont val="Arial"/>
        <family val="2"/>
      </rPr>
      <t>Instructions:</t>
    </r>
    <r>
      <rPr>
        <sz val="10"/>
        <rFont val="Arial"/>
        <family val="2"/>
      </rPr>
      <t xml:space="preserve"> Please fill in the cells shaded in yellow. Cells not shaded yellow are locked and cannot be altered. Note that the blue cells will populate automatically.
On the Ongoing Costs tab, Respondents will detail the proposed ongoing costs which will be payable as part of this Contract. The Contract resulting from this RFP will pay the Contactor on a monthly, fixed-fee basis for M&amp;O work. This tab will calculate the total annual fee amount based on the Respondent's proposed M&amp;O and other ongoing costs. One-Time Costs must not be included on this tab. 
Table 5 will automatically populate based on the information entered in Tables 6, 7, 8, and 9. Table 5 demonstrates the total amount the Contractor can expect to be paid for Ongoing Costs over the four-year base contract term and the two-year optional extension term. While the Ongoing Costs are calculated in annual amounts below, they shall be invoiced monthly via fixed-fee to the State. Note that Cost Proposals will be scored solely based on the costs for the base contract term.
In Table 6, the Respondents shall list the proposed annual hosting and maintenance and operations (M&amp;O) costs. In row 14, Respondents should note the cost associated with hosting the 988 Software by contract year. Rows 15 to 17 will populate automatically based on the information entered in Tables 7, 8, and 9. 
In Table 7, the Respondent shall list, by staff member, the total annual cost for the performance of all M&amp;O duties that will occur after the DDI phase of the contract, including but not limited to the provision of HelpDesk support and ongoing training (See SOW Sections 17.1 and 15). Note that all initial training costs should be reflected on the One-Time Costs tab.
In Table 8, please indicate the fixed unit cost per license per contract year in row 24. Respondents do not need to enter any other information in Table 9. For evaluation purposes, the fixed unit cost per license will be multiplied by the State's estimated number of users of the Future System (90) to calculate the total licensing cost per contract year. The actual number of system users may be incrementally higher or lower than the estimated number of users; the State reserves the right to purchase additional or fewer user licenses than the estimated amount at the fixed unit cost per license per contract year. 
In Table 9, the Respondent does not need to enter any information. The blended hourly rate associated with significant modifications or enhancements to the System is based on an average of the staffing costs provided in Table 7. The State is interested in reserving a pool of hours for Change Requests for modifications or enhancements to the 988 Software. Change Requests shall only be initiated with written State approval. For evaluation purposes, the annual change request pool cost will be estimated at 100 hours per contract year, with the actual number of hours being finalized during negotiations. The change request pool may only be accessed with written approval from the State. 
If a cost is not listed on this tab or the One-Time Costs tab, it will not be a payable cost under the Contract. It is the State's intent to have these fixed-fee ongoing costs invoiced in monthly increments; however, this will be finalized during contract negotiations. 
It is the responsibility of the Respondent to ensure spreadsheet calculations are correct. </t>
    </r>
  </si>
  <si>
    <t>Table 5: Total Ongoing Costs</t>
  </si>
  <si>
    <t>Base Term
(4 Years)</t>
  </si>
  <si>
    <t>Optional Term
 (2 Years)</t>
  </si>
  <si>
    <t>Total Ongoing Costs</t>
  </si>
  <si>
    <t>Table 6: Total Ongoing Costs by Component</t>
  </si>
  <si>
    <t>Component</t>
  </si>
  <si>
    <t>Year 1 Costs</t>
  </si>
  <si>
    <t>Year 2 Costs</t>
  </si>
  <si>
    <t>Year 3 Costs</t>
  </si>
  <si>
    <t>Year 4 Costs</t>
  </si>
  <si>
    <t>TOTAL Base Term Cost</t>
  </si>
  <si>
    <t>Extension Year 1 Costs</t>
  </si>
  <si>
    <t>Extension Year 2 Costs</t>
  </si>
  <si>
    <t>TOTAL Extension Term Cost</t>
  </si>
  <si>
    <t>Annual Hosting Cost (See SOW Section 5.1)</t>
  </si>
  <si>
    <t>Annual M&amp;O Cost (See SOW Sections 5.2 and 5.3)</t>
  </si>
  <si>
    <t>Annual Licensing Cost (See SOW Section 5.1)</t>
  </si>
  <si>
    <t>Change Request Pool (See SOW Section 5.1.5.3)</t>
  </si>
  <si>
    <t>Table 7: M&amp;O Costs by Staffing</t>
  </si>
  <si>
    <t>Optional Years</t>
  </si>
  <si>
    <t>Position Title &amp; Description</t>
  </si>
  <si>
    <t>Contract Year 1</t>
  </si>
  <si>
    <t>Contract Year 2</t>
  </si>
  <si>
    <t>Contract Year 3</t>
  </si>
  <si>
    <t>Contract Year 4</t>
  </si>
  <si>
    <t>Contract Year 5</t>
  </si>
  <si>
    <t>Contract Year 6</t>
  </si>
  <si>
    <t>Number of FTEs</t>
  </si>
  <si>
    <t xml:space="preserve">Annual Cost for one FTE </t>
  </si>
  <si>
    <t>Total Year 1 Staffing Cost by Position</t>
  </si>
  <si>
    <t>Total Year 2 Staffing Cost by Position</t>
  </si>
  <si>
    <t>Total Year 3 Staffing Cost by Position</t>
  </si>
  <si>
    <t>Total Year 4 Staffing Cost by Position</t>
  </si>
  <si>
    <t>Total Year 5 Staffing Cost by Position</t>
  </si>
  <si>
    <t>Total Year 6 Staffing Cost by Position</t>
  </si>
  <si>
    <t>Example: Trainer</t>
  </si>
  <si>
    <t>Total M&amp;O Costs:</t>
  </si>
  <si>
    <t>Table 8: Total Licensing Costs</t>
  </si>
  <si>
    <t>Year 1</t>
  </si>
  <si>
    <t>Year 2</t>
  </si>
  <si>
    <t>Year 3</t>
  </si>
  <si>
    <t>Year 4</t>
  </si>
  <si>
    <t>Quantity of Licenses</t>
  </si>
  <si>
    <t>Per License Cost</t>
  </si>
  <si>
    <t>Table 9: Change Request Pool</t>
  </si>
  <si>
    <t>Change Request Pool - Blended Hourly Rate</t>
  </si>
  <si>
    <t xml:space="preserve">Number of Hours Anticipated </t>
  </si>
  <si>
    <t xml:space="preserve">Total Change Request Pool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</si>
</sst>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0.00_);_(&quot;$&quot;* \(#,##0.00\);_(&quot;$&quot;* &quot;-&quot;??_);_(@_)"/>
    <numFmt numFmtId="43" formatCode="_(* #,##0.00_);_(* \(#,##0.00\);_(* &quot;-&quot;??_);_(@_)"/>
    <numFmt numFmtId="164" formatCode="_(&quot;$&quot;* #,##0_);_(&quot;$&quot;* \(#,##0\);_(&quot;$&quot;* &quot;-&quot;??_);_(@_)"/>
    <numFmt numFmtId="165" formatCode="[$-409]mmmm\ d\,\ yyyy;@"/>
    <numFmt numFmtId="166" formatCode="#,##0\ ;\(#,##0\);\-\ \ \ \ \ "/>
    <numFmt numFmtId="167" formatCode="#,##0\ ;\(#,##0\);\–\ \ \ \ \ "/>
    <numFmt numFmtId="168" formatCode="0.0000_);\-0.0000\);;@"/>
    <numFmt numFmtId="169" formatCode="#,##0_);\-#,##0\);;@"/>
    <numFmt numFmtId="170" formatCode="#,##0\ \ \ ;[Red]\(#,##0\)\ \ ;\—\ \ \ \ "/>
  </numFmts>
  <fonts count="38" x14ac:knownFonts="1">
    <font>
      <sz val="10"/>
      <name val="Arial"/>
    </font>
    <font>
      <sz val="10"/>
      <name val="Arial"/>
      <family val="2"/>
    </font>
    <font>
      <b/>
      <sz val="10"/>
      <name val="Arial"/>
      <family val="2"/>
    </font>
    <font>
      <b/>
      <sz val="14"/>
      <name val="Arial"/>
      <family val="2"/>
    </font>
    <font>
      <sz val="10"/>
      <name val="Arial"/>
      <family val="2"/>
    </font>
    <font>
      <sz val="8"/>
      <name val="Arial"/>
      <family val="2"/>
    </font>
    <font>
      <b/>
      <sz val="12"/>
      <name val="Arial"/>
      <family val="2"/>
    </font>
    <font>
      <b/>
      <sz val="11"/>
      <name val="Arial"/>
      <family val="2"/>
    </font>
    <font>
      <sz val="10"/>
      <name val="Arial"/>
      <family val="2"/>
    </font>
    <font>
      <b/>
      <sz val="22"/>
      <name val="Arial"/>
      <family val="2"/>
    </font>
    <font>
      <b/>
      <sz val="20"/>
      <name val="Arial"/>
      <family val="2"/>
    </font>
    <font>
      <sz val="16"/>
      <name val="Arial"/>
      <family val="2"/>
    </font>
    <font>
      <u/>
      <sz val="10"/>
      <color indexed="12"/>
      <name val="Arial"/>
      <family val="2"/>
    </font>
    <font>
      <sz val="10"/>
      <color indexed="8"/>
      <name val="Arial"/>
      <family val="2"/>
    </font>
    <font>
      <sz val="11"/>
      <name val="Times New Roman"/>
      <family val="1"/>
    </font>
    <font>
      <sz val="11"/>
      <name val="Tms Rmn"/>
    </font>
    <font>
      <sz val="8"/>
      <name val="Helv"/>
    </font>
    <font>
      <b/>
      <sz val="8"/>
      <name val="Arial"/>
      <family val="2"/>
    </font>
    <font>
      <b/>
      <i/>
      <sz val="16"/>
      <name val="Helv"/>
    </font>
    <font>
      <sz val="12"/>
      <name val="Helv"/>
    </font>
    <font>
      <b/>
      <sz val="10"/>
      <name val="Times New Roman"/>
      <family val="1"/>
    </font>
    <font>
      <sz val="10"/>
      <name val="Times New Roman"/>
      <family val="1"/>
    </font>
    <font>
      <sz val="10"/>
      <name val="MS Sans Serif"/>
      <family val="2"/>
    </font>
    <font>
      <b/>
      <sz val="10"/>
      <name val="MS Sans Serif"/>
      <family val="2"/>
    </font>
    <font>
      <b/>
      <sz val="10"/>
      <color indexed="8"/>
      <name val="Book Antiqua"/>
      <family val="1"/>
    </font>
    <font>
      <b/>
      <sz val="10"/>
      <color indexed="8"/>
      <name val="Arial"/>
      <family val="2"/>
    </font>
    <font>
      <b/>
      <i/>
      <sz val="10"/>
      <color indexed="8"/>
      <name val="Arial"/>
      <family val="2"/>
    </font>
    <font>
      <b/>
      <u/>
      <sz val="10"/>
      <name val="Arial"/>
      <family val="2"/>
    </font>
    <font>
      <sz val="10"/>
      <name val="Arial"/>
      <family val="2"/>
    </font>
    <font>
      <sz val="10"/>
      <name val="Arial"/>
      <family val="2"/>
    </font>
    <font>
      <b/>
      <sz val="10"/>
      <color theme="1"/>
      <name val="Arial"/>
      <family val="2"/>
    </font>
    <font>
      <sz val="10"/>
      <color rgb="FFFF0000"/>
      <name val="Arial"/>
      <family val="2"/>
    </font>
    <font>
      <sz val="10"/>
      <name val="Arial"/>
      <family val="2"/>
    </font>
    <font>
      <b/>
      <sz val="11"/>
      <color theme="1"/>
      <name val="Calibri"/>
      <family val="2"/>
      <scheme val="minor"/>
    </font>
    <font>
      <i/>
      <sz val="11"/>
      <color theme="1"/>
      <name val="Calibri"/>
      <family val="2"/>
      <scheme val="minor"/>
    </font>
    <font>
      <b/>
      <u/>
      <sz val="10"/>
      <color rgb="FF000000"/>
      <name val="Arial"/>
      <family val="2"/>
    </font>
    <font>
      <b/>
      <sz val="10"/>
      <color rgb="FF000000"/>
      <name val="Arial"/>
      <family val="2"/>
    </font>
    <font>
      <sz val="10"/>
      <color rgb="FF000000"/>
      <name val="Arial"/>
      <family val="2"/>
    </font>
  </fonts>
  <fills count="22">
    <fill>
      <patternFill patternType="none"/>
    </fill>
    <fill>
      <patternFill patternType="gray125"/>
    </fill>
    <fill>
      <patternFill patternType="solid">
        <fgColor indexed="27"/>
      </patternFill>
    </fill>
    <fill>
      <patternFill patternType="solid">
        <fgColor indexed="22"/>
      </patternFill>
    </fill>
    <fill>
      <patternFill patternType="solid">
        <fgColor indexed="45"/>
      </patternFill>
    </fill>
    <fill>
      <patternFill patternType="lightGray"/>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mediumGray">
        <fgColor indexed="22"/>
      </patternFill>
    </fill>
    <fill>
      <patternFill patternType="solid">
        <fgColor indexed="52"/>
      </patternFill>
    </fill>
    <fill>
      <patternFill patternType="solid">
        <fgColor indexed="23"/>
      </patternFill>
    </fill>
    <fill>
      <patternFill patternType="solid">
        <fgColor rgb="FFFFFF99"/>
        <bgColor indexed="64"/>
      </patternFill>
    </fill>
    <fill>
      <patternFill patternType="solid">
        <fgColor theme="0" tint="-0.14999847407452621"/>
        <bgColor indexed="64"/>
      </patternFill>
    </fill>
    <fill>
      <patternFill patternType="solid">
        <fgColor theme="0"/>
        <bgColor indexed="64"/>
      </patternFill>
    </fill>
    <fill>
      <patternFill patternType="solid">
        <fgColor rgb="FFCCFFFF"/>
        <bgColor indexed="64"/>
      </patternFill>
    </fill>
    <fill>
      <patternFill patternType="solid">
        <fgColor indexed="43"/>
        <bgColor indexed="64"/>
      </patternFill>
    </fill>
    <fill>
      <patternFill patternType="solid">
        <fgColor theme="0" tint="-4.9989318521683403E-2"/>
        <bgColor indexed="64"/>
      </patternFill>
    </fill>
    <fill>
      <patternFill patternType="solid">
        <fgColor theme="0" tint="-0.249977111117893"/>
        <bgColor indexed="64"/>
      </patternFill>
    </fill>
  </fills>
  <borders count="71">
    <border>
      <left/>
      <right/>
      <top/>
      <bottom/>
      <diagonal/>
    </border>
    <border>
      <left/>
      <right/>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45"/>
      </bottom>
      <diagonal/>
    </border>
    <border>
      <left style="thin">
        <color indexed="64"/>
      </left>
      <right style="thin">
        <color indexed="64"/>
      </right>
      <top/>
      <bottom/>
      <diagonal/>
    </border>
    <border>
      <left/>
      <right/>
      <top/>
      <bottom style="thin">
        <color indexed="45"/>
      </bottom>
      <diagonal/>
    </border>
    <border>
      <left/>
      <right/>
      <top style="medium">
        <color indexed="45"/>
      </top>
      <bottom/>
      <diagonal/>
    </border>
    <border>
      <left/>
      <right/>
      <top/>
      <bottom style="double">
        <color indexed="45"/>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Down="1">
      <left style="thin">
        <color auto="1"/>
      </left>
      <right style="thin">
        <color auto="1"/>
      </right>
      <top style="thin">
        <color auto="1"/>
      </top>
      <bottom style="thin">
        <color auto="1"/>
      </bottom>
      <diagonal style="thin">
        <color auto="1"/>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style="medium">
        <color indexed="64"/>
      </top>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medium">
        <color indexed="64"/>
      </top>
      <bottom style="thin">
        <color indexed="64"/>
      </bottom>
      <diagonal/>
    </border>
    <border diagonalDown="1">
      <left style="thin">
        <color indexed="64"/>
      </left>
      <right/>
      <top/>
      <bottom style="thin">
        <color auto="1"/>
      </bottom>
      <diagonal style="thin">
        <color auto="1"/>
      </diagonal>
    </border>
    <border>
      <left style="medium">
        <color indexed="64"/>
      </left>
      <right style="medium">
        <color indexed="64"/>
      </right>
      <top/>
      <bottom style="medium">
        <color indexed="64"/>
      </bottom>
      <diagonal/>
    </border>
    <border>
      <left/>
      <right/>
      <top style="medium">
        <color indexed="64"/>
      </top>
      <bottom style="thin">
        <color indexed="64"/>
      </bottom>
      <diagonal/>
    </border>
    <border>
      <left style="medium">
        <color rgb="FF000000"/>
      </left>
      <right style="thin">
        <color indexed="64"/>
      </right>
      <top/>
      <bottom style="thin">
        <color indexed="64"/>
      </bottom>
      <diagonal/>
    </border>
    <border>
      <left style="medium">
        <color rgb="FF000000"/>
      </left>
      <right style="thin">
        <color indexed="64"/>
      </right>
      <top style="thin">
        <color indexed="64"/>
      </top>
      <bottom style="thin">
        <color indexed="64"/>
      </bottom>
      <diagonal/>
    </border>
    <border>
      <left style="thin">
        <color indexed="64"/>
      </left>
      <right/>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medium">
        <color indexed="64"/>
      </right>
      <top style="medium">
        <color indexed="64"/>
      </top>
      <bottom style="thin">
        <color indexed="64"/>
      </bottom>
      <diagonal/>
    </border>
    <border diagonalDown="1">
      <left style="medium">
        <color indexed="64"/>
      </left>
      <right style="thin">
        <color auto="1"/>
      </right>
      <top style="thin">
        <color auto="1"/>
      </top>
      <bottom style="thin">
        <color auto="1"/>
      </bottom>
      <diagonal style="thin">
        <color auto="1"/>
      </diagonal>
    </border>
    <border>
      <left style="medium">
        <color rgb="FF000000"/>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s>
  <cellStyleXfs count="72">
    <xf numFmtId="0" fontId="0" fillId="0" borderId="0"/>
    <xf numFmtId="166" fontId="14" fillId="0" borderId="1" applyNumberFormat="0" applyFill="0" applyAlignment="0" applyProtection="0">
      <alignment horizontal="center"/>
    </xf>
    <xf numFmtId="167" fontId="14" fillId="0" borderId="2" applyFill="0" applyAlignment="0" applyProtection="0">
      <alignment horizontal="center"/>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39" fontId="4"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4" fillId="0" borderId="0" applyFont="0" applyFill="0" applyBorder="0" applyAlignment="0" applyProtection="0"/>
    <xf numFmtId="14" fontId="16" fillId="5" borderId="0" applyFill="0" applyBorder="0" applyProtection="0">
      <alignment horizontal="right"/>
    </xf>
    <xf numFmtId="168" fontId="17" fillId="6" borderId="0" applyFont="0" applyFill="0" applyBorder="0" applyAlignment="0" applyProtection="0">
      <alignment vertical="center"/>
    </xf>
    <xf numFmtId="169" fontId="17" fillId="6" borderId="0" applyFont="0" applyFill="0" applyBorder="0" applyAlignment="0" applyProtection="0">
      <alignment vertical="center"/>
    </xf>
    <xf numFmtId="39" fontId="17" fillId="7" borderId="0" applyFont="0" applyFill="0" applyBorder="0" applyAlignment="0" applyProtection="0">
      <alignment vertical="center"/>
    </xf>
    <xf numFmtId="38" fontId="5" fillId="6" borderId="0" applyNumberFormat="0" applyBorder="0" applyAlignment="0" applyProtection="0"/>
    <xf numFmtId="0" fontId="12" fillId="0" borderId="0" applyNumberFormat="0" applyFill="0" applyBorder="0" applyAlignment="0" applyProtection="0">
      <alignment vertical="top"/>
      <protection locked="0"/>
    </xf>
    <xf numFmtId="10" fontId="5" fillId="8" borderId="3" applyNumberFormat="0" applyBorder="0" applyAlignment="0" applyProtection="0"/>
    <xf numFmtId="0" fontId="14" fillId="0" borderId="0" applyNumberFormat="0" applyFill="0" applyAlignment="0" applyProtection="0"/>
    <xf numFmtId="0" fontId="18" fillId="0" borderId="0"/>
    <xf numFmtId="0" fontId="19" fillId="0" borderId="0"/>
    <xf numFmtId="0" fontId="19" fillId="0" borderId="0"/>
    <xf numFmtId="0" fontId="19" fillId="0" borderId="0"/>
    <xf numFmtId="0" fontId="19" fillId="0" borderId="0"/>
    <xf numFmtId="0" fontId="4" fillId="0" borderId="0"/>
    <xf numFmtId="0" fontId="5" fillId="0" borderId="0"/>
    <xf numFmtId="170" fontId="14" fillId="0" borderId="0" applyFill="0" applyBorder="0" applyAlignment="0" applyProtection="0"/>
    <xf numFmtId="0" fontId="20" fillId="0" borderId="4" applyNumberFormat="0" applyAlignment="0" applyProtection="0"/>
    <xf numFmtId="0" fontId="21" fillId="9" borderId="0" applyNumberFormat="0" applyFont="0" applyBorder="0" applyAlignment="0" applyProtection="0"/>
    <xf numFmtId="0" fontId="5" fillId="10" borderId="5" applyNumberFormat="0" applyFont="0" applyBorder="0" applyAlignment="0" applyProtection="0">
      <alignment horizontal="center"/>
    </xf>
    <xf numFmtId="0" fontId="5" fillId="11" borderId="5" applyNumberFormat="0" applyFont="0" applyBorder="0" applyAlignment="0" applyProtection="0">
      <alignment horizontal="center"/>
    </xf>
    <xf numFmtId="0" fontId="21" fillId="0" borderId="6" applyNumberFormat="0" applyAlignment="0" applyProtection="0"/>
    <xf numFmtId="0" fontId="21" fillId="0" borderId="7" applyNumberFormat="0" applyAlignment="0" applyProtection="0"/>
    <xf numFmtId="0" fontId="20" fillId="0" borderId="8" applyNumberFormat="0" applyAlignment="0" applyProtection="0"/>
    <xf numFmtId="10" fontId="4" fillId="0" borderId="0" applyFont="0" applyFill="0" applyBorder="0" applyAlignment="0" applyProtection="0"/>
    <xf numFmtId="9" fontId="8" fillId="0" borderId="0" applyFont="0" applyFill="0" applyBorder="0" applyAlignment="0" applyProtection="0"/>
    <xf numFmtId="9" fontId="4" fillId="0" borderId="0" applyFont="0" applyFill="0" applyBorder="0" applyAlignment="0" applyProtection="0"/>
    <xf numFmtId="0" fontId="22" fillId="0" borderId="0" applyNumberFormat="0" applyFont="0" applyFill="0" applyBorder="0" applyAlignment="0" applyProtection="0">
      <alignment horizontal="left"/>
    </xf>
    <xf numFmtId="15" fontId="22" fillId="0" borderId="0" applyFont="0" applyFill="0" applyBorder="0" applyAlignment="0" applyProtection="0"/>
    <xf numFmtId="4" fontId="22" fillId="0" borderId="0" applyFont="0" applyFill="0" applyBorder="0" applyAlignment="0" applyProtection="0"/>
    <xf numFmtId="0" fontId="23" fillId="0" borderId="1">
      <alignment horizontal="center"/>
    </xf>
    <xf numFmtId="3" fontId="22" fillId="0" borderId="0" applyFont="0" applyFill="0" applyBorder="0" applyAlignment="0" applyProtection="0"/>
    <xf numFmtId="0" fontId="22" fillId="12" borderId="0" applyNumberFormat="0" applyFont="0" applyBorder="0" applyAlignment="0" applyProtection="0"/>
    <xf numFmtId="0" fontId="14" fillId="0" borderId="2" applyNumberFormat="0" applyFill="0" applyAlignment="0" applyProtection="0"/>
    <xf numFmtId="0" fontId="13" fillId="0" borderId="0" applyNumberFormat="0" applyBorder="0" applyAlignment="0"/>
    <xf numFmtId="0" fontId="24" fillId="13" borderId="0" applyNumberFormat="0" applyBorder="0" applyAlignment="0"/>
    <xf numFmtId="0" fontId="24" fillId="4" borderId="0" applyNumberFormat="0" applyBorder="0" applyAlignment="0"/>
    <xf numFmtId="0" fontId="24" fillId="13" borderId="0" applyNumberFormat="0" applyBorder="0" applyAlignment="0"/>
    <xf numFmtId="0" fontId="25" fillId="0" borderId="0" applyNumberFormat="0" applyBorder="0" applyAlignment="0"/>
    <xf numFmtId="0" fontId="26" fillId="3" borderId="0" applyNumberFormat="0" applyBorder="0" applyAlignment="0"/>
    <xf numFmtId="0" fontId="26" fillId="3" borderId="0" applyNumberFormat="0" applyBorder="0" applyAlignment="0"/>
    <xf numFmtId="0" fontId="13" fillId="0" borderId="0" applyNumberFormat="0" applyBorder="0" applyAlignment="0"/>
    <xf numFmtId="0" fontId="24" fillId="2" borderId="0" applyNumberFormat="0" applyBorder="0" applyAlignment="0"/>
    <xf numFmtId="0" fontId="24" fillId="14" borderId="0" applyNumberFormat="0" applyBorder="0" applyAlignment="0"/>
    <xf numFmtId="0" fontId="24" fillId="4" borderId="0" applyNumberFormat="0" applyBorder="0" applyAlignment="0"/>
    <xf numFmtId="0" fontId="24" fillId="13" borderId="0" applyNumberFormat="0" applyBorder="0" applyAlignment="0"/>
    <xf numFmtId="0" fontId="1" fillId="0" borderId="0"/>
    <xf numFmtId="39"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 fillId="0" borderId="0"/>
    <xf numFmtId="10"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8" fillId="0" borderId="0"/>
    <xf numFmtId="44" fontId="1" fillId="0" borderId="0" applyFont="0" applyFill="0" applyBorder="0" applyAlignment="0" applyProtection="0"/>
    <xf numFmtId="9" fontId="29" fillId="0" borderId="0" applyFont="0" applyFill="0" applyBorder="0" applyAlignment="0" applyProtection="0"/>
    <xf numFmtId="43" fontId="32" fillId="0" borderId="0" applyFont="0" applyFill="0" applyBorder="0" applyAlignment="0" applyProtection="0"/>
  </cellStyleXfs>
  <cellXfs count="254">
    <xf numFmtId="0" fontId="0" fillId="0" borderId="0" xfId="0"/>
    <xf numFmtId="164" fontId="0" fillId="7" borderId="0" xfId="0" applyNumberFormat="1" applyFill="1" applyProtection="1">
      <protection hidden="1"/>
    </xf>
    <xf numFmtId="0" fontId="0" fillId="7" borderId="0" xfId="0" applyFill="1"/>
    <xf numFmtId="164" fontId="10" fillId="7" borderId="0" xfId="0" applyNumberFormat="1" applyFont="1" applyFill="1" applyProtection="1">
      <protection hidden="1"/>
    </xf>
    <xf numFmtId="164" fontId="2" fillId="7" borderId="0" xfId="0" applyNumberFormat="1" applyFont="1" applyFill="1" applyProtection="1">
      <protection hidden="1"/>
    </xf>
    <xf numFmtId="0" fontId="6" fillId="7" borderId="0" xfId="0" applyFont="1" applyFill="1" applyAlignment="1" applyProtection="1">
      <alignment horizontal="left"/>
      <protection hidden="1"/>
    </xf>
    <xf numFmtId="0" fontId="7" fillId="7" borderId="0" xfId="0" applyFont="1" applyFill="1" applyAlignment="1" applyProtection="1">
      <alignment horizontal="left"/>
      <protection hidden="1"/>
    </xf>
    <xf numFmtId="0" fontId="0" fillId="7" borderId="0" xfId="0" applyFill="1" applyProtection="1">
      <protection hidden="1"/>
    </xf>
    <xf numFmtId="0" fontId="3" fillId="7" borderId="0" xfId="0" applyFont="1" applyFill="1" applyProtection="1">
      <protection hidden="1"/>
    </xf>
    <xf numFmtId="0" fontId="1" fillId="7" borderId="0" xfId="29" applyFont="1" applyFill="1" applyProtection="1">
      <protection hidden="1"/>
    </xf>
    <xf numFmtId="0" fontId="1" fillId="7" borderId="0" xfId="29" applyFont="1" applyFill="1"/>
    <xf numFmtId="0" fontId="2" fillId="7" borderId="0" xfId="0" applyFont="1" applyFill="1" applyProtection="1">
      <protection hidden="1"/>
    </xf>
    <xf numFmtId="0" fontId="2" fillId="0" borderId="0" xfId="0" applyFont="1" applyAlignment="1" applyProtection="1">
      <alignment horizontal="right"/>
      <protection hidden="1"/>
    </xf>
    <xf numFmtId="0" fontId="2" fillId="7" borderId="0" xfId="0" applyFont="1" applyFill="1" applyAlignment="1" applyProtection="1">
      <alignment horizontal="center"/>
      <protection hidden="1"/>
    </xf>
    <xf numFmtId="0" fontId="2" fillId="0" borderId="0" xfId="0" applyFont="1" applyProtection="1">
      <protection hidden="1"/>
    </xf>
    <xf numFmtId="44" fontId="0" fillId="15" borderId="3" xfId="12" applyFont="1" applyFill="1" applyBorder="1"/>
    <xf numFmtId="0" fontId="27" fillId="7" borderId="0" xfId="0" applyFont="1" applyFill="1" applyAlignment="1" applyProtection="1">
      <alignment vertical="top" wrapText="1"/>
      <protection hidden="1"/>
    </xf>
    <xf numFmtId="0" fontId="2" fillId="7" borderId="0" xfId="0" applyFont="1" applyFill="1"/>
    <xf numFmtId="0" fontId="27" fillId="7" borderId="0" xfId="0" applyFont="1" applyFill="1" applyAlignment="1" applyProtection="1">
      <alignment horizontal="left" vertical="top" wrapText="1"/>
      <protection hidden="1"/>
    </xf>
    <xf numFmtId="0" fontId="0" fillId="17" borderId="0" xfId="0" applyFill="1" applyProtection="1">
      <protection hidden="1"/>
    </xf>
    <xf numFmtId="0" fontId="1" fillId="17" borderId="0" xfId="29" applyFont="1" applyFill="1" applyProtection="1">
      <protection hidden="1"/>
    </xf>
    <xf numFmtId="0" fontId="0" fillId="17" borderId="0" xfId="0" applyFill="1"/>
    <xf numFmtId="49" fontId="28" fillId="17" borderId="13" xfId="68" applyNumberFormat="1" applyFill="1" applyBorder="1"/>
    <xf numFmtId="0" fontId="2" fillId="0" borderId="0" xfId="0" applyFont="1"/>
    <xf numFmtId="0" fontId="1" fillId="0" borderId="0" xfId="0" applyFont="1"/>
    <xf numFmtId="0" fontId="2" fillId="7" borderId="0" xfId="0" applyFont="1" applyFill="1" applyAlignment="1" applyProtection="1">
      <alignment vertical="center"/>
      <protection hidden="1"/>
    </xf>
    <xf numFmtId="0" fontId="2" fillId="0" borderId="0" xfId="0" applyFont="1" applyAlignment="1">
      <alignment vertical="center"/>
    </xf>
    <xf numFmtId="0" fontId="1" fillId="7" borderId="0" xfId="0" applyFont="1" applyFill="1"/>
    <xf numFmtId="0" fontId="1" fillId="0" borderId="0" xfId="0" applyFont="1" applyAlignment="1">
      <alignment horizontal="center" vertical="center"/>
    </xf>
    <xf numFmtId="2" fontId="1" fillId="18" borderId="3" xfId="0" applyNumberFormat="1" applyFont="1" applyFill="1" applyBorder="1" applyAlignment="1">
      <alignment horizontal="center"/>
    </xf>
    <xf numFmtId="44" fontId="0" fillId="15" borderId="19" xfId="12" applyFont="1" applyFill="1" applyBorder="1"/>
    <xf numFmtId="44" fontId="0" fillId="18" borderId="19" xfId="12" applyFont="1" applyFill="1" applyBorder="1"/>
    <xf numFmtId="44" fontId="0" fillId="15" borderId="3" xfId="12" applyFont="1" applyFill="1" applyBorder="1" applyAlignment="1"/>
    <xf numFmtId="44" fontId="0" fillId="15" borderId="16" xfId="12" applyFont="1" applyFill="1" applyBorder="1"/>
    <xf numFmtId="44" fontId="0" fillId="18" borderId="22" xfId="12" applyFont="1" applyFill="1" applyBorder="1"/>
    <xf numFmtId="44" fontId="2" fillId="18" borderId="23" xfId="12" applyFont="1" applyFill="1" applyBorder="1"/>
    <xf numFmtId="44" fontId="2" fillId="18" borderId="15" xfId="12" applyFont="1" applyFill="1" applyBorder="1"/>
    <xf numFmtId="44" fontId="2" fillId="18" borderId="24" xfId="12" applyFont="1" applyFill="1" applyBorder="1"/>
    <xf numFmtId="44" fontId="2" fillId="18" borderId="25" xfId="12" applyFont="1" applyFill="1" applyBorder="1"/>
    <xf numFmtId="44" fontId="2" fillId="18" borderId="23" xfId="12" applyFont="1" applyFill="1" applyBorder="1" applyAlignment="1"/>
    <xf numFmtId="44" fontId="2" fillId="18" borderId="25" xfId="12" applyFont="1" applyFill="1" applyBorder="1" applyAlignment="1"/>
    <xf numFmtId="0" fontId="2" fillId="17" borderId="0" xfId="0" applyFont="1" applyFill="1" applyAlignment="1" applyProtection="1">
      <alignment vertical="center"/>
      <protection hidden="1"/>
    </xf>
    <xf numFmtId="0" fontId="2" fillId="7" borderId="0" xfId="0" applyFont="1" applyFill="1" applyAlignment="1">
      <alignment vertical="center"/>
    </xf>
    <xf numFmtId="44" fontId="1" fillId="18" borderId="14" xfId="0" applyNumberFormat="1" applyFont="1" applyFill="1" applyBorder="1" applyAlignment="1" applyProtection="1">
      <alignment horizontal="left" vertical="top" wrapText="1" indent="1"/>
      <protection hidden="1"/>
    </xf>
    <xf numFmtId="44" fontId="1" fillId="18" borderId="33" xfId="0" applyNumberFormat="1" applyFont="1" applyFill="1" applyBorder="1" applyAlignment="1" applyProtection="1">
      <alignment horizontal="left" vertical="top" wrapText="1" indent="1"/>
      <protection hidden="1"/>
    </xf>
    <xf numFmtId="44" fontId="1" fillId="18" borderId="14" xfId="0" applyNumberFormat="1" applyFont="1" applyFill="1" applyBorder="1"/>
    <xf numFmtId="2" fontId="1" fillId="18" borderId="38" xfId="0" applyNumberFormat="1" applyFont="1" applyFill="1" applyBorder="1" applyAlignment="1">
      <alignment horizontal="center"/>
    </xf>
    <xf numFmtId="44" fontId="1" fillId="18" borderId="33" xfId="0" applyNumberFormat="1" applyFont="1" applyFill="1" applyBorder="1"/>
    <xf numFmtId="2" fontId="2" fillId="18" borderId="29" xfId="0" applyNumberFormat="1" applyFont="1" applyFill="1" applyBorder="1" applyAlignment="1">
      <alignment horizontal="center" vertical="center"/>
    </xf>
    <xf numFmtId="44" fontId="2" fillId="18" borderId="30" xfId="0" applyNumberFormat="1" applyFont="1" applyFill="1" applyBorder="1" applyAlignment="1">
      <alignment vertical="center"/>
    </xf>
    <xf numFmtId="44" fontId="1" fillId="19" borderId="9" xfId="12" applyFont="1" applyFill="1" applyBorder="1" applyAlignment="1" applyProtection="1">
      <alignment horizontal="left" vertical="center" wrapText="1"/>
      <protection locked="0"/>
    </xf>
    <xf numFmtId="2" fontId="1" fillId="19" borderId="16" xfId="12" applyNumberFormat="1" applyFont="1" applyFill="1" applyBorder="1" applyAlignment="1" applyProtection="1">
      <alignment horizontal="center" vertical="center" wrapText="1"/>
      <protection locked="0"/>
    </xf>
    <xf numFmtId="44" fontId="1" fillId="18" borderId="14" xfId="12" applyFont="1" applyFill="1" applyBorder="1"/>
    <xf numFmtId="2" fontId="1" fillId="19" borderId="34" xfId="12" applyNumberFormat="1" applyFont="1" applyFill="1" applyBorder="1" applyAlignment="1" applyProtection="1">
      <alignment horizontal="center" vertical="center" wrapText="1"/>
      <protection locked="0"/>
    </xf>
    <xf numFmtId="44" fontId="1" fillId="18" borderId="33" xfId="12" applyFont="1" applyFill="1" applyBorder="1"/>
    <xf numFmtId="2" fontId="2" fillId="18" borderId="28" xfId="0" applyNumberFormat="1" applyFont="1" applyFill="1" applyBorder="1" applyAlignment="1">
      <alignment horizontal="center" vertical="center"/>
    </xf>
    <xf numFmtId="44" fontId="1" fillId="18" borderId="16" xfId="0" applyNumberFormat="1" applyFont="1" applyFill="1" applyBorder="1"/>
    <xf numFmtId="44" fontId="1" fillId="18" borderId="34" xfId="0" applyNumberFormat="1" applyFont="1" applyFill="1" applyBorder="1"/>
    <xf numFmtId="44" fontId="2" fillId="18" borderId="30" xfId="0" applyNumberFormat="1" applyFont="1" applyFill="1" applyBorder="1" applyAlignment="1" applyProtection="1">
      <alignment vertical="top" wrapText="1"/>
      <protection hidden="1"/>
    </xf>
    <xf numFmtId="44" fontId="1" fillId="18" borderId="21" xfId="0" applyNumberFormat="1" applyFont="1" applyFill="1" applyBorder="1" applyAlignment="1" applyProtection="1">
      <alignment horizontal="left" vertical="top" wrapText="1" indent="1"/>
      <protection hidden="1"/>
    </xf>
    <xf numFmtId="44" fontId="1" fillId="18" borderId="27" xfId="12" applyFont="1" applyFill="1" applyBorder="1"/>
    <xf numFmtId="44" fontId="1" fillId="18" borderId="26" xfId="0" applyNumberFormat="1" applyFont="1" applyFill="1" applyBorder="1"/>
    <xf numFmtId="2" fontId="1" fillId="18" borderId="12" xfId="0" applyNumberFormat="1" applyFont="1" applyFill="1" applyBorder="1" applyAlignment="1">
      <alignment horizontal="center"/>
    </xf>
    <xf numFmtId="44" fontId="1" fillId="18" borderId="27" xfId="0" applyNumberFormat="1" applyFont="1" applyFill="1" applyBorder="1"/>
    <xf numFmtId="0" fontId="2" fillId="7" borderId="0" xfId="0" applyFont="1" applyFill="1" applyAlignment="1" applyProtection="1">
      <alignment horizontal="right"/>
      <protection hidden="1"/>
    </xf>
    <xf numFmtId="0" fontId="1" fillId="7" borderId="0" xfId="0" applyFont="1" applyFill="1" applyAlignment="1" applyProtection="1">
      <alignment horizontal="center" vertical="center"/>
      <protection hidden="1"/>
    </xf>
    <xf numFmtId="0" fontId="1" fillId="7" borderId="0" xfId="0" applyFont="1" applyFill="1" applyAlignment="1">
      <alignment horizontal="center" vertical="center"/>
    </xf>
    <xf numFmtId="0" fontId="2" fillId="16" borderId="28" xfId="0" applyFont="1" applyFill="1" applyBorder="1" applyAlignment="1">
      <alignment horizontal="center" vertical="center" wrapText="1"/>
    </xf>
    <xf numFmtId="0" fontId="2" fillId="16" borderId="44" xfId="0" applyFont="1" applyFill="1" applyBorder="1" applyAlignment="1">
      <alignment horizontal="center" vertical="center" wrapText="1"/>
    </xf>
    <xf numFmtId="0" fontId="2" fillId="16" borderId="30" xfId="29" applyFont="1" applyFill="1" applyBorder="1" applyAlignment="1">
      <alignment horizontal="center" vertical="center" wrapText="1"/>
    </xf>
    <xf numFmtId="0" fontId="2" fillId="16" borderId="29" xfId="0" applyFont="1" applyFill="1" applyBorder="1" applyAlignment="1">
      <alignment horizontal="center" vertical="center" wrapText="1"/>
    </xf>
    <xf numFmtId="0" fontId="2" fillId="16" borderId="31" xfId="0" applyFont="1" applyFill="1" applyBorder="1" applyAlignment="1">
      <alignment horizontal="center" vertical="center"/>
    </xf>
    <xf numFmtId="0" fontId="2" fillId="16" borderId="28" xfId="0" applyFont="1" applyFill="1" applyBorder="1" applyAlignment="1">
      <alignment horizontal="center" vertical="center"/>
    </xf>
    <xf numFmtId="0" fontId="30" fillId="16" borderId="28" xfId="0" applyFont="1" applyFill="1" applyBorder="1" applyAlignment="1" applyProtection="1">
      <alignment horizontal="center" vertical="center" wrapText="1"/>
      <protection hidden="1"/>
    </xf>
    <xf numFmtId="0" fontId="30" fillId="16" borderId="29" xfId="0" applyFont="1" applyFill="1" applyBorder="1" applyAlignment="1" applyProtection="1">
      <alignment horizontal="center" vertical="center" wrapText="1"/>
      <protection hidden="1"/>
    </xf>
    <xf numFmtId="0" fontId="30" fillId="16" borderId="30" xfId="0" applyFont="1" applyFill="1" applyBorder="1" applyAlignment="1" applyProtection="1">
      <alignment horizontal="center" vertical="center" wrapText="1"/>
      <protection hidden="1"/>
    </xf>
    <xf numFmtId="0" fontId="1" fillId="15" borderId="26" xfId="70" applyNumberFormat="1" applyFont="1" applyFill="1" applyBorder="1" applyAlignment="1" applyProtection="1">
      <alignment horizontal="left" vertical="center" wrapText="1"/>
      <protection locked="0"/>
    </xf>
    <xf numFmtId="0" fontId="1" fillId="15" borderId="16" xfId="70" applyNumberFormat="1" applyFont="1" applyFill="1" applyBorder="1" applyAlignment="1" applyProtection="1">
      <alignment horizontal="left" vertical="center" wrapText="1"/>
      <protection locked="0"/>
    </xf>
    <xf numFmtId="0" fontId="1" fillId="15" borderId="34" xfId="70" applyNumberFormat="1" applyFont="1" applyFill="1" applyBorder="1" applyAlignment="1" applyProtection="1">
      <alignment horizontal="left" vertical="center" wrapText="1"/>
      <protection locked="0"/>
    </xf>
    <xf numFmtId="0" fontId="2" fillId="16" borderId="30" xfId="68" applyFont="1" applyFill="1" applyBorder="1" applyAlignment="1">
      <alignment horizontal="center" vertical="center" wrapText="1"/>
    </xf>
    <xf numFmtId="0" fontId="2" fillId="16" borderId="28" xfId="68" applyFont="1" applyFill="1" applyBorder="1" applyAlignment="1">
      <alignment horizontal="center" vertical="center" wrapText="1"/>
    </xf>
    <xf numFmtId="0" fontId="31" fillId="0" borderId="0" xfId="0" applyFont="1"/>
    <xf numFmtId="0" fontId="0" fillId="0" borderId="0" xfId="0" applyAlignment="1">
      <alignment horizontal="left"/>
    </xf>
    <xf numFmtId="0" fontId="30" fillId="16" borderId="42" xfId="0" applyFont="1" applyFill="1" applyBorder="1" applyAlignment="1" applyProtection="1">
      <alignment horizontal="center" vertical="center" wrapText="1"/>
      <protection hidden="1"/>
    </xf>
    <xf numFmtId="0" fontId="30" fillId="16" borderId="37" xfId="0" applyFont="1" applyFill="1" applyBorder="1" applyAlignment="1" applyProtection="1">
      <alignment horizontal="center" vertical="center" wrapText="1"/>
      <protection hidden="1"/>
    </xf>
    <xf numFmtId="44" fontId="0" fillId="18" borderId="3" xfId="12" applyFont="1" applyFill="1" applyBorder="1"/>
    <xf numFmtId="44" fontId="0" fillId="15" borderId="22" xfId="12" applyFont="1" applyFill="1" applyBorder="1"/>
    <xf numFmtId="44" fontId="0" fillId="7" borderId="0" xfId="0" applyNumberFormat="1" applyFill="1"/>
    <xf numFmtId="0" fontId="30" fillId="16" borderId="36" xfId="0" applyFont="1" applyFill="1" applyBorder="1" applyAlignment="1" applyProtection="1">
      <alignment horizontal="center" vertical="center" wrapText="1"/>
      <protection hidden="1"/>
    </xf>
    <xf numFmtId="44" fontId="2" fillId="18" borderId="14" xfId="12" applyFont="1" applyFill="1" applyBorder="1"/>
    <xf numFmtId="44" fontId="0" fillId="18" borderId="24" xfId="0" applyNumberFormat="1" applyFill="1" applyBorder="1"/>
    <xf numFmtId="44" fontId="0" fillId="18" borderId="15" xfId="0" applyNumberFormat="1" applyFill="1" applyBorder="1"/>
    <xf numFmtId="0" fontId="2" fillId="16" borderId="48" xfId="68" applyFont="1" applyFill="1" applyBorder="1" applyAlignment="1">
      <alignment horizontal="center" vertical="center" wrapText="1"/>
    </xf>
    <xf numFmtId="44" fontId="0" fillId="18" borderId="12" xfId="12" applyFont="1" applyFill="1" applyBorder="1" applyAlignment="1"/>
    <xf numFmtId="44" fontId="0" fillId="18" borderId="12" xfId="12" applyFont="1" applyFill="1" applyBorder="1"/>
    <xf numFmtId="0" fontId="2" fillId="16" borderId="31" xfId="0" applyFont="1" applyFill="1" applyBorder="1" applyAlignment="1">
      <alignment wrapText="1"/>
    </xf>
    <xf numFmtId="0" fontId="2" fillId="16" borderId="31" xfId="0" applyFont="1" applyFill="1" applyBorder="1" applyAlignment="1">
      <alignment horizontal="center" wrapText="1"/>
    </xf>
    <xf numFmtId="0" fontId="0" fillId="18" borderId="26" xfId="0" applyFill="1" applyBorder="1" applyAlignment="1">
      <alignment horizontal="center"/>
    </xf>
    <xf numFmtId="0" fontId="0" fillId="18" borderId="12" xfId="0" applyFill="1" applyBorder="1" applyAlignment="1">
      <alignment horizontal="center"/>
    </xf>
    <xf numFmtId="0" fontId="30" fillId="16" borderId="15" xfId="0" applyFont="1" applyFill="1" applyBorder="1" applyAlignment="1" applyProtection="1">
      <alignment horizontal="center" vertical="center" wrapText="1"/>
      <protection hidden="1"/>
    </xf>
    <xf numFmtId="0" fontId="30" fillId="16" borderId="24" xfId="0" applyFont="1" applyFill="1" applyBorder="1" applyAlignment="1" applyProtection="1">
      <alignment horizontal="center" vertical="center" wrapText="1"/>
      <protection hidden="1"/>
    </xf>
    <xf numFmtId="44" fontId="0" fillId="18" borderId="16" xfId="12" applyFont="1" applyFill="1" applyBorder="1"/>
    <xf numFmtId="44" fontId="2" fillId="18" borderId="14" xfId="12" applyFont="1" applyFill="1" applyBorder="1" applyAlignment="1"/>
    <xf numFmtId="44" fontId="2" fillId="18" borderId="54" xfId="12" applyFont="1" applyFill="1" applyBorder="1" applyAlignment="1"/>
    <xf numFmtId="44" fontId="0" fillId="18" borderId="57" xfId="12" applyFont="1" applyFill="1" applyBorder="1" applyAlignment="1"/>
    <xf numFmtId="0" fontId="1" fillId="7" borderId="0" xfId="0" applyFont="1" applyFill="1" applyAlignment="1" applyProtection="1">
      <alignment horizontal="left" vertical="center" wrapText="1"/>
      <protection hidden="1"/>
    </xf>
    <xf numFmtId="44" fontId="2" fillId="18" borderId="15" xfId="0" applyNumberFormat="1" applyFont="1" applyFill="1" applyBorder="1" applyAlignment="1" applyProtection="1">
      <alignment vertical="top" wrapText="1"/>
      <protection hidden="1"/>
    </xf>
    <xf numFmtId="44" fontId="2" fillId="18" borderId="25" xfId="0" applyNumberFormat="1" applyFont="1" applyFill="1" applyBorder="1"/>
    <xf numFmtId="44" fontId="2" fillId="18" borderId="27" xfId="12" applyFont="1" applyFill="1" applyBorder="1"/>
    <xf numFmtId="44" fontId="28" fillId="18" borderId="16" xfId="68" applyNumberFormat="1" applyFill="1" applyBorder="1"/>
    <xf numFmtId="0" fontId="2" fillId="16" borderId="46" xfId="68" applyFont="1" applyFill="1" applyBorder="1" applyAlignment="1">
      <alignment horizontal="center" vertical="center" wrapText="1"/>
    </xf>
    <xf numFmtId="49" fontId="28" fillId="17" borderId="59" xfId="68" applyNumberFormat="1" applyFill="1" applyBorder="1"/>
    <xf numFmtId="0" fontId="2" fillId="16" borderId="20" xfId="68" applyFont="1" applyFill="1" applyBorder="1" applyAlignment="1">
      <alignment horizontal="center" vertical="center" wrapText="1"/>
    </xf>
    <xf numFmtId="44" fontId="2" fillId="18" borderId="60" xfId="12" applyFont="1" applyFill="1" applyBorder="1" applyProtection="1"/>
    <xf numFmtId="0" fontId="0" fillId="0" borderId="0" xfId="0" applyAlignment="1">
      <alignment wrapText="1"/>
    </xf>
    <xf numFmtId="0" fontId="33" fillId="0" borderId="0" xfId="0" applyFont="1"/>
    <xf numFmtId="44" fontId="0" fillId="18" borderId="20" xfId="12" applyFont="1" applyFill="1" applyBorder="1"/>
    <xf numFmtId="0" fontId="33" fillId="16" borderId="26" xfId="0" applyFont="1" applyFill="1" applyBorder="1" applyAlignment="1">
      <alignment horizontal="center" vertical="center" wrapText="1"/>
    </xf>
    <xf numFmtId="0" fontId="33" fillId="16" borderId="12" xfId="0" applyFont="1" applyFill="1" applyBorder="1" applyAlignment="1">
      <alignment horizontal="center" vertical="center" wrapText="1"/>
    </xf>
    <xf numFmtId="0" fontId="33" fillId="16" borderId="27" xfId="0" applyFont="1" applyFill="1" applyBorder="1" applyAlignment="1">
      <alignment horizontal="center" vertical="center" wrapText="1"/>
    </xf>
    <xf numFmtId="0" fontId="34" fillId="20" borderId="62" xfId="0" applyFont="1" applyFill="1" applyBorder="1"/>
    <xf numFmtId="0" fontId="34" fillId="20" borderId="26" xfId="0" applyFont="1" applyFill="1" applyBorder="1" applyAlignment="1">
      <alignment horizontal="center"/>
    </xf>
    <xf numFmtId="44" fontId="34" fillId="20" borderId="12" xfId="12" applyFont="1" applyFill="1" applyBorder="1"/>
    <xf numFmtId="44" fontId="34" fillId="20" borderId="27" xfId="12" applyFont="1" applyFill="1" applyBorder="1"/>
    <xf numFmtId="43" fontId="0" fillId="19" borderId="26" xfId="71" applyFont="1" applyFill="1" applyBorder="1" applyAlignment="1" applyProtection="1">
      <alignment horizontal="center" vertical="center" wrapText="1"/>
      <protection locked="0"/>
    </xf>
    <xf numFmtId="44" fontId="0" fillId="18" borderId="14" xfId="12" applyFont="1" applyFill="1" applyBorder="1"/>
    <xf numFmtId="43" fontId="0" fillId="19" borderId="15" xfId="71" applyFont="1" applyFill="1" applyBorder="1" applyAlignment="1" applyProtection="1">
      <alignment horizontal="center" vertical="center" wrapText="1"/>
      <protection locked="0"/>
    </xf>
    <xf numFmtId="44" fontId="0" fillId="15" borderId="38" xfId="12" applyFont="1" applyFill="1" applyBorder="1"/>
    <xf numFmtId="44" fontId="0" fillId="18" borderId="33" xfId="12" applyFont="1" applyFill="1" applyBorder="1"/>
    <xf numFmtId="0" fontId="30" fillId="16" borderId="64" xfId="0" applyFont="1" applyFill="1" applyBorder="1" applyAlignment="1" applyProtection="1">
      <alignment horizontal="center" vertical="center" wrapText="1"/>
      <protection hidden="1"/>
    </xf>
    <xf numFmtId="0" fontId="0" fillId="18" borderId="17" xfId="0" applyFill="1" applyBorder="1" applyAlignment="1">
      <alignment horizontal="center"/>
    </xf>
    <xf numFmtId="44" fontId="0" fillId="15" borderId="18" xfId="12" applyFont="1" applyFill="1" applyBorder="1"/>
    <xf numFmtId="44" fontId="0" fillId="18" borderId="64" xfId="0" applyNumberFormat="1" applyFill="1" applyBorder="1"/>
    <xf numFmtId="0" fontId="0" fillId="18" borderId="21" xfId="0" applyFill="1" applyBorder="1" applyAlignment="1">
      <alignment horizontal="center"/>
    </xf>
    <xf numFmtId="44" fontId="0" fillId="15" borderId="23" xfId="12" applyFont="1" applyFill="1" applyBorder="1" applyAlignment="1">
      <alignment horizontal="center"/>
    </xf>
    <xf numFmtId="44" fontId="0" fillId="18" borderId="65" xfId="0" applyNumberFormat="1" applyFill="1" applyBorder="1" applyAlignment="1">
      <alignment horizontal="center"/>
    </xf>
    <xf numFmtId="44" fontId="28" fillId="18" borderId="3" xfId="68" applyNumberFormat="1" applyFill="1" applyBorder="1"/>
    <xf numFmtId="44" fontId="28" fillId="18" borderId="11" xfId="68" applyNumberFormat="1" applyFill="1" applyBorder="1"/>
    <xf numFmtId="0" fontId="2" fillId="16" borderId="66" xfId="68" applyFont="1" applyFill="1" applyBorder="1" applyAlignment="1">
      <alignment horizontal="center" vertical="center"/>
    </xf>
    <xf numFmtId="0" fontId="1" fillId="16" borderId="35" xfId="68" applyFont="1" applyFill="1" applyBorder="1"/>
    <xf numFmtId="0" fontId="2" fillId="16" borderId="60" xfId="68" applyFont="1" applyFill="1" applyBorder="1"/>
    <xf numFmtId="49" fontId="28" fillId="17" borderId="67" xfId="68" applyNumberFormat="1" applyFill="1" applyBorder="1"/>
    <xf numFmtId="0" fontId="0" fillId="18" borderId="9" xfId="0" applyFill="1" applyBorder="1" applyAlignment="1">
      <alignment horizontal="center"/>
    </xf>
    <xf numFmtId="0" fontId="0" fillId="18" borderId="11" xfId="0" applyFill="1" applyBorder="1" applyAlignment="1">
      <alignment horizontal="center"/>
    </xf>
    <xf numFmtId="44" fontId="2" fillId="18" borderId="24" xfId="12" applyFont="1" applyFill="1" applyBorder="1" applyProtection="1"/>
    <xf numFmtId="43" fontId="0" fillId="0" borderId="0" xfId="71" applyFont="1" applyFill="1" applyBorder="1" applyAlignment="1" applyProtection="1">
      <alignment horizontal="center" vertical="center" wrapText="1"/>
      <protection locked="0"/>
    </xf>
    <xf numFmtId="44" fontId="2" fillId="0" borderId="0" xfId="12" applyFont="1" applyFill="1" applyBorder="1"/>
    <xf numFmtId="44" fontId="0" fillId="18" borderId="30" xfId="0" applyNumberFormat="1" applyFill="1" applyBorder="1"/>
    <xf numFmtId="44" fontId="2" fillId="18" borderId="1" xfId="12" applyFont="1" applyFill="1" applyBorder="1" applyProtection="1"/>
    <xf numFmtId="0" fontId="1" fillId="16" borderId="31" xfId="0" applyFont="1" applyFill="1" applyBorder="1" applyAlignment="1">
      <alignment horizontal="left"/>
    </xf>
    <xf numFmtId="0" fontId="30" fillId="16" borderId="3" xfId="0" applyFont="1" applyFill="1" applyBorder="1" applyAlignment="1" applyProtection="1">
      <alignment horizontal="center" vertical="center" wrapText="1"/>
      <protection hidden="1"/>
    </xf>
    <xf numFmtId="0" fontId="0" fillId="18" borderId="3" xfId="0" applyFill="1" applyBorder="1" applyAlignment="1">
      <alignment horizontal="center"/>
    </xf>
    <xf numFmtId="0" fontId="30" fillId="16" borderId="16" xfId="0" applyFont="1" applyFill="1" applyBorder="1" applyAlignment="1" applyProtection="1">
      <alignment horizontal="center" vertical="center" wrapText="1"/>
      <protection hidden="1"/>
    </xf>
    <xf numFmtId="0" fontId="30" fillId="16" borderId="14" xfId="0" applyFont="1" applyFill="1" applyBorder="1" applyAlignment="1" applyProtection="1">
      <alignment horizontal="center" vertical="center" wrapText="1"/>
      <protection hidden="1"/>
    </xf>
    <xf numFmtId="0" fontId="0" fillId="18" borderId="16" xfId="0" applyFill="1" applyBorder="1" applyAlignment="1">
      <alignment horizontal="center"/>
    </xf>
    <xf numFmtId="0" fontId="0" fillId="18" borderId="14" xfId="0" applyFill="1" applyBorder="1" applyAlignment="1">
      <alignment horizontal="center"/>
    </xf>
    <xf numFmtId="44" fontId="0" fillId="18" borderId="34" xfId="0" applyNumberFormat="1" applyFill="1" applyBorder="1"/>
    <xf numFmtId="44" fontId="0" fillId="18" borderId="38" xfId="0" applyNumberFormat="1" applyFill="1" applyBorder="1"/>
    <xf numFmtId="44" fontId="0" fillId="18" borderId="33" xfId="0" applyNumberFormat="1" applyFill="1" applyBorder="1"/>
    <xf numFmtId="44" fontId="0" fillId="18" borderId="69" xfId="0" applyNumberFormat="1" applyFill="1" applyBorder="1"/>
    <xf numFmtId="0" fontId="0" fillId="7" borderId="1" xfId="0" applyFill="1" applyBorder="1"/>
    <xf numFmtId="0" fontId="30" fillId="16" borderId="9" xfId="0" applyFont="1" applyFill="1" applyBorder="1" applyAlignment="1" applyProtection="1">
      <alignment horizontal="center" vertical="center" wrapText="1"/>
      <protection hidden="1"/>
    </xf>
    <xf numFmtId="44" fontId="0" fillId="18" borderId="40" xfId="0" applyNumberFormat="1" applyFill="1" applyBorder="1"/>
    <xf numFmtId="44" fontId="0" fillId="18" borderId="70" xfId="12" applyFont="1" applyFill="1" applyBorder="1"/>
    <xf numFmtId="44" fontId="28" fillId="18" borderId="70" xfId="68" applyNumberFormat="1" applyFill="1" applyBorder="1"/>
    <xf numFmtId="44" fontId="2" fillId="18" borderId="52" xfId="12" applyFont="1" applyFill="1" applyBorder="1" applyProtection="1"/>
    <xf numFmtId="0" fontId="2" fillId="16" borderId="55" xfId="68" applyFont="1" applyFill="1" applyBorder="1" applyAlignment="1">
      <alignment horizontal="center" vertical="center" wrapText="1"/>
    </xf>
    <xf numFmtId="0" fontId="2" fillId="16" borderId="47" xfId="68" applyFont="1" applyFill="1" applyBorder="1" applyAlignment="1">
      <alignment horizontal="center" vertical="center" wrapText="1"/>
    </xf>
    <xf numFmtId="0" fontId="2" fillId="16" borderId="37" xfId="68" applyFont="1" applyFill="1" applyBorder="1" applyAlignment="1">
      <alignment horizontal="center" vertical="center" wrapText="1"/>
    </xf>
    <xf numFmtId="44" fontId="2" fillId="18" borderId="15" xfId="12" applyFont="1" applyFill="1" applyBorder="1" applyProtection="1"/>
    <xf numFmtId="44" fontId="2" fillId="18" borderId="64" xfId="12" applyFont="1" applyFill="1" applyBorder="1" applyProtection="1"/>
    <xf numFmtId="44" fontId="2" fillId="18" borderId="33" xfId="12" applyFont="1" applyFill="1" applyBorder="1" applyProtection="1"/>
    <xf numFmtId="43" fontId="0" fillId="18" borderId="20" xfId="71" applyFont="1" applyFill="1" applyBorder="1" applyAlignment="1" applyProtection="1">
      <alignment horizontal="center" vertical="center" wrapText="1"/>
      <protection locked="0"/>
    </xf>
    <xf numFmtId="0" fontId="1" fillId="15" borderId="63" xfId="0" applyFont="1" applyFill="1" applyBorder="1"/>
    <xf numFmtId="0" fontId="1" fillId="15" borderId="68" xfId="0" applyFont="1" applyFill="1" applyBorder="1"/>
    <xf numFmtId="43" fontId="1" fillId="19" borderId="26" xfId="71" applyFont="1" applyFill="1" applyBorder="1" applyAlignment="1" applyProtection="1">
      <alignment horizontal="center" vertical="center" wrapText="1"/>
      <protection locked="0"/>
    </xf>
    <xf numFmtId="0" fontId="2" fillId="21" borderId="20" xfId="0" applyFont="1" applyFill="1" applyBorder="1" applyAlignment="1">
      <alignment horizontal="center" vertical="center"/>
    </xf>
    <xf numFmtId="0" fontId="1" fillId="21" borderId="43" xfId="0" applyFont="1" applyFill="1" applyBorder="1" applyAlignment="1">
      <alignment horizontal="center"/>
    </xf>
    <xf numFmtId="0" fontId="1" fillId="21" borderId="35" xfId="0" applyFont="1" applyFill="1" applyBorder="1" applyAlignment="1">
      <alignment horizontal="center"/>
    </xf>
    <xf numFmtId="0" fontId="1" fillId="21" borderId="32" xfId="0" applyFont="1" applyFill="1" applyBorder="1" applyAlignment="1">
      <alignment horizontal="center"/>
    </xf>
    <xf numFmtId="0" fontId="1" fillId="21" borderId="50" xfId="0" applyFont="1" applyFill="1" applyBorder="1"/>
    <xf numFmtId="0" fontId="1" fillId="21" borderId="56" xfId="0" applyFont="1" applyFill="1" applyBorder="1"/>
    <xf numFmtId="0" fontId="2" fillId="21" borderId="52" xfId="0" applyFont="1" applyFill="1" applyBorder="1"/>
    <xf numFmtId="0" fontId="2" fillId="21" borderId="28" xfId="0" applyFont="1" applyFill="1" applyBorder="1" applyAlignment="1">
      <alignment horizontal="center" vertical="center"/>
    </xf>
    <xf numFmtId="0" fontId="1" fillId="21" borderId="16" xfId="0" applyFont="1" applyFill="1" applyBorder="1"/>
    <xf numFmtId="0" fontId="1" fillId="21" borderId="22" xfId="0" applyFont="1" applyFill="1" applyBorder="1"/>
    <xf numFmtId="0" fontId="2" fillId="21" borderId="15" xfId="0" applyFont="1" applyFill="1" applyBorder="1"/>
    <xf numFmtId="0" fontId="1" fillId="21" borderId="66" xfId="0" applyFont="1" applyFill="1" applyBorder="1" applyAlignment="1">
      <alignment wrapText="1"/>
    </xf>
    <xf numFmtId="0" fontId="1" fillId="21" borderId="32" xfId="0" applyFont="1" applyFill="1" applyBorder="1" applyAlignment="1">
      <alignment wrapText="1"/>
    </xf>
    <xf numFmtId="44" fontId="1" fillId="18" borderId="27" xfId="69" applyFont="1" applyFill="1" applyBorder="1" applyProtection="1"/>
    <xf numFmtId="44" fontId="1" fillId="18" borderId="43" xfId="69" applyFont="1" applyFill="1" applyBorder="1" applyProtection="1"/>
    <xf numFmtId="44" fontId="1" fillId="18" borderId="14" xfId="69" applyFont="1" applyFill="1" applyBorder="1" applyProtection="1"/>
    <xf numFmtId="44" fontId="1" fillId="18" borderId="11" xfId="69" applyFont="1" applyFill="1" applyBorder="1" applyProtection="1"/>
    <xf numFmtId="0" fontId="1" fillId="7" borderId="0" xfId="0" applyFont="1" applyFill="1" applyProtection="1">
      <protection hidden="1"/>
    </xf>
    <xf numFmtId="165" fontId="1" fillId="0" borderId="0" xfId="0" applyNumberFormat="1" applyFont="1" applyAlignment="1" applyProtection="1">
      <alignment horizontal="center"/>
      <protection hidden="1"/>
    </xf>
    <xf numFmtId="164" fontId="9" fillId="7" borderId="0" xfId="0" applyNumberFormat="1" applyFont="1" applyFill="1" applyAlignment="1" applyProtection="1">
      <alignment horizontal="center" wrapText="1"/>
      <protection hidden="1"/>
    </xf>
    <xf numFmtId="164" fontId="9" fillId="7" borderId="0" xfId="0" applyNumberFormat="1" applyFont="1" applyFill="1" applyAlignment="1" applyProtection="1">
      <alignment horizontal="center"/>
      <protection hidden="1"/>
    </xf>
    <xf numFmtId="164" fontId="10" fillId="7" borderId="0" xfId="0" applyNumberFormat="1" applyFont="1" applyFill="1" applyAlignment="1" applyProtection="1">
      <alignment horizontal="center"/>
      <protection hidden="1"/>
    </xf>
    <xf numFmtId="164" fontId="11" fillId="7" borderId="0" xfId="0" applyNumberFormat="1" applyFont="1" applyFill="1" applyAlignment="1" applyProtection="1">
      <alignment horizontal="center"/>
      <protection hidden="1"/>
    </xf>
    <xf numFmtId="164" fontId="3" fillId="0" borderId="0" xfId="60" applyNumberFormat="1" applyFont="1" applyAlignment="1" applyProtection="1">
      <alignment horizontal="center"/>
      <protection hidden="1"/>
    </xf>
    <xf numFmtId="0" fontId="2" fillId="15" borderId="9" xfId="0" applyFont="1" applyFill="1" applyBorder="1" applyAlignment="1" applyProtection="1">
      <alignment horizontal="center"/>
      <protection hidden="1"/>
    </xf>
    <xf numFmtId="0" fontId="2" fillId="15" borderId="10" xfId="0" applyFont="1" applyFill="1" applyBorder="1" applyAlignment="1" applyProtection="1">
      <alignment horizontal="center"/>
      <protection hidden="1"/>
    </xf>
    <xf numFmtId="0" fontId="2" fillId="15" borderId="11" xfId="0" applyFont="1" applyFill="1" applyBorder="1" applyAlignment="1" applyProtection="1">
      <alignment horizontal="center"/>
      <protection hidden="1"/>
    </xf>
    <xf numFmtId="0" fontId="27" fillId="7" borderId="9" xfId="0" applyFont="1" applyFill="1" applyBorder="1" applyAlignment="1" applyProtection="1">
      <alignment horizontal="left" vertical="top" wrapText="1"/>
      <protection hidden="1"/>
    </xf>
    <xf numFmtId="0" fontId="27" fillId="7" borderId="10" xfId="0" applyFont="1" applyFill="1" applyBorder="1" applyAlignment="1" applyProtection="1">
      <alignment horizontal="left" vertical="top" wrapText="1"/>
      <protection hidden="1"/>
    </xf>
    <xf numFmtId="0" fontId="27" fillId="7" borderId="11" xfId="0" applyFont="1" applyFill="1" applyBorder="1" applyAlignment="1" applyProtection="1">
      <alignment horizontal="left" vertical="top" wrapText="1"/>
      <protection hidden="1"/>
    </xf>
    <xf numFmtId="0" fontId="2" fillId="16" borderId="31" xfId="0" applyFont="1" applyFill="1" applyBorder="1" applyAlignment="1" applyProtection="1">
      <alignment horizontal="center"/>
      <protection hidden="1"/>
    </xf>
    <xf numFmtId="0" fontId="2" fillId="16" borderId="46" xfId="0" applyFont="1" applyFill="1" applyBorder="1" applyAlignment="1" applyProtection="1">
      <alignment horizontal="center"/>
      <protection hidden="1"/>
    </xf>
    <xf numFmtId="0" fontId="2" fillId="16" borderId="45" xfId="0" applyFont="1" applyFill="1" applyBorder="1" applyAlignment="1" applyProtection="1">
      <alignment horizontal="center"/>
      <protection hidden="1"/>
    </xf>
    <xf numFmtId="0" fontId="2" fillId="16" borderId="49" xfId="0" applyFont="1" applyFill="1" applyBorder="1" applyAlignment="1">
      <alignment horizontal="center"/>
    </xf>
    <xf numFmtId="0" fontId="2" fillId="16" borderId="53" xfId="0" applyFont="1" applyFill="1" applyBorder="1" applyAlignment="1">
      <alignment horizontal="center"/>
    </xf>
    <xf numFmtId="0" fontId="2" fillId="16" borderId="51" xfId="0" applyFont="1" applyFill="1" applyBorder="1" applyAlignment="1">
      <alignment horizontal="center"/>
    </xf>
    <xf numFmtId="0" fontId="2" fillId="18" borderId="9" xfId="0" applyFont="1" applyFill="1" applyBorder="1" applyAlignment="1" applyProtection="1">
      <alignment horizontal="center"/>
      <protection hidden="1"/>
    </xf>
    <xf numFmtId="0" fontId="2" fillId="18" borderId="10" xfId="0" applyFont="1" applyFill="1" applyBorder="1" applyAlignment="1" applyProtection="1">
      <alignment horizontal="center"/>
      <protection hidden="1"/>
    </xf>
    <xf numFmtId="0" fontId="2" fillId="18" borderId="11" xfId="0" applyFont="1" applyFill="1" applyBorder="1" applyAlignment="1" applyProtection="1">
      <alignment horizontal="center"/>
      <protection hidden="1"/>
    </xf>
    <xf numFmtId="0" fontId="2" fillId="21" borderId="36" xfId="0" applyFont="1" applyFill="1" applyBorder="1" applyAlignment="1">
      <alignment horizontal="center" vertical="center" wrapText="1"/>
    </xf>
    <xf numFmtId="0" fontId="2" fillId="21" borderId="42" xfId="0" applyFont="1" applyFill="1" applyBorder="1" applyAlignment="1">
      <alignment horizontal="center" vertical="center" wrapText="1"/>
    </xf>
    <xf numFmtId="0" fontId="2" fillId="21" borderId="37" xfId="0" applyFont="1" applyFill="1" applyBorder="1" applyAlignment="1">
      <alignment horizontal="center" vertical="center" wrapText="1"/>
    </xf>
    <xf numFmtId="0" fontId="2" fillId="21" borderId="39" xfId="0" applyFont="1" applyFill="1" applyBorder="1" applyAlignment="1">
      <alignment horizontal="center" vertical="center" wrapText="1"/>
    </xf>
    <xf numFmtId="0" fontId="37" fillId="7" borderId="9" xfId="0" applyFont="1" applyFill="1" applyBorder="1" applyAlignment="1" applyProtection="1">
      <alignment horizontal="left" vertical="center" wrapText="1"/>
      <protection hidden="1"/>
    </xf>
    <xf numFmtId="0" fontId="1" fillId="7" borderId="10" xfId="0" applyFont="1" applyFill="1" applyBorder="1" applyAlignment="1" applyProtection="1">
      <alignment horizontal="left" vertical="center" wrapText="1"/>
      <protection hidden="1"/>
    </xf>
    <xf numFmtId="0" fontId="1" fillId="7" borderId="11" xfId="0" applyFont="1" applyFill="1" applyBorder="1" applyAlignment="1" applyProtection="1">
      <alignment horizontal="left" vertical="center" wrapText="1"/>
      <protection hidden="1"/>
    </xf>
    <xf numFmtId="0" fontId="2" fillId="16" borderId="31" xfId="0" applyFont="1" applyFill="1" applyBorder="1" applyAlignment="1">
      <alignment horizontal="left" wrapText="1"/>
    </xf>
    <xf numFmtId="0" fontId="2" fillId="16" borderId="46" xfId="0" applyFont="1" applyFill="1" applyBorder="1" applyAlignment="1">
      <alignment horizontal="left" wrapText="1"/>
    </xf>
    <xf numFmtId="0" fontId="2" fillId="16" borderId="41" xfId="0" applyFont="1" applyFill="1" applyBorder="1" applyAlignment="1">
      <alignment horizontal="left" wrapText="1"/>
    </xf>
    <xf numFmtId="0" fontId="1" fillId="16" borderId="47" xfId="0" applyFont="1" applyFill="1" applyBorder="1" applyAlignment="1">
      <alignment horizontal="left"/>
    </xf>
    <xf numFmtId="0" fontId="1" fillId="16" borderId="48" xfId="0" applyFont="1" applyFill="1" applyBorder="1" applyAlignment="1">
      <alignment horizontal="left"/>
    </xf>
    <xf numFmtId="0" fontId="1" fillId="16" borderId="16" xfId="0" applyFont="1" applyFill="1" applyBorder="1" applyAlignment="1">
      <alignment horizontal="left"/>
    </xf>
    <xf numFmtId="0" fontId="1" fillId="16" borderId="3" xfId="0" applyFont="1" applyFill="1" applyBorder="1" applyAlignment="1">
      <alignment horizontal="left"/>
    </xf>
    <xf numFmtId="0" fontId="1" fillId="16" borderId="34" xfId="0" applyFont="1" applyFill="1" applyBorder="1" applyAlignment="1">
      <alignment horizontal="left"/>
    </xf>
    <xf numFmtId="0" fontId="1" fillId="16" borderId="38" xfId="0" applyFont="1" applyFill="1" applyBorder="1" applyAlignment="1">
      <alignment horizontal="left"/>
    </xf>
    <xf numFmtId="0" fontId="2" fillId="21" borderId="31" xfId="0" applyFont="1" applyFill="1" applyBorder="1" applyAlignment="1" applyProtection="1">
      <alignment horizontal="center" vertical="center"/>
      <protection hidden="1"/>
    </xf>
    <xf numFmtId="0" fontId="2" fillId="21" borderId="46" xfId="0" applyFont="1" applyFill="1" applyBorder="1" applyAlignment="1" applyProtection="1">
      <alignment horizontal="center" vertical="center"/>
      <protection hidden="1"/>
    </xf>
    <xf numFmtId="0" fontId="2" fillId="21" borderId="45" xfId="0" applyFont="1" applyFill="1" applyBorder="1" applyAlignment="1" applyProtection="1">
      <alignment horizontal="center" vertical="center"/>
      <protection hidden="1"/>
    </xf>
    <xf numFmtId="0" fontId="1" fillId="7" borderId="9" xfId="0" applyFont="1" applyFill="1" applyBorder="1" applyAlignment="1" applyProtection="1">
      <alignment horizontal="left" vertical="center" wrapText="1"/>
      <protection hidden="1"/>
    </xf>
    <xf numFmtId="0" fontId="33" fillId="21" borderId="47" xfId="0" applyFont="1" applyFill="1" applyBorder="1" applyAlignment="1">
      <alignment horizontal="center" vertical="center" wrapText="1"/>
    </xf>
    <xf numFmtId="0" fontId="33" fillId="21" borderId="34" xfId="0" applyFont="1" applyFill="1" applyBorder="1" applyAlignment="1">
      <alignment horizontal="center" vertical="center" wrapText="1"/>
    </xf>
    <xf numFmtId="0" fontId="33" fillId="16" borderId="50" xfId="0" applyFont="1" applyFill="1" applyBorder="1" applyAlignment="1">
      <alignment horizontal="center"/>
    </xf>
    <xf numFmtId="0" fontId="33" fillId="16" borderId="61" xfId="0" applyFont="1" applyFill="1" applyBorder="1" applyAlignment="1">
      <alignment horizontal="center"/>
    </xf>
    <xf numFmtId="0" fontId="33" fillId="16" borderId="58" xfId="0" applyFont="1" applyFill="1" applyBorder="1" applyAlignment="1">
      <alignment horizontal="center"/>
    </xf>
    <xf numFmtId="0" fontId="33" fillId="21" borderId="31" xfId="0" applyFont="1" applyFill="1" applyBorder="1" applyAlignment="1">
      <alignment horizontal="center"/>
    </xf>
    <xf numFmtId="0" fontId="33" fillId="21" borderId="46" xfId="0" applyFont="1" applyFill="1" applyBorder="1" applyAlignment="1">
      <alignment horizontal="center"/>
    </xf>
    <xf numFmtId="0" fontId="33" fillId="21" borderId="45" xfId="0" applyFont="1" applyFill="1" applyBorder="1" applyAlignment="1">
      <alignment horizontal="center"/>
    </xf>
    <xf numFmtId="0" fontId="2" fillId="21" borderId="50" xfId="0" applyFont="1" applyFill="1" applyBorder="1" applyAlignment="1">
      <alignment horizontal="center"/>
    </xf>
    <xf numFmtId="0" fontId="2" fillId="21" borderId="61" xfId="0" applyFont="1" applyFill="1" applyBorder="1" applyAlignment="1">
      <alignment horizontal="center"/>
    </xf>
    <xf numFmtId="0" fontId="2" fillId="21" borderId="58" xfId="0" applyFont="1" applyFill="1" applyBorder="1" applyAlignment="1">
      <alignment horizontal="center"/>
    </xf>
    <xf numFmtId="0" fontId="2" fillId="21" borderId="31" xfId="0" applyFont="1" applyFill="1" applyBorder="1" applyAlignment="1">
      <alignment horizontal="center"/>
    </xf>
    <xf numFmtId="0" fontId="2" fillId="21" borderId="46" xfId="0" applyFont="1" applyFill="1" applyBorder="1" applyAlignment="1">
      <alignment horizontal="center"/>
    </xf>
    <xf numFmtId="0" fontId="2" fillId="21" borderId="45" xfId="0" applyFont="1" applyFill="1" applyBorder="1" applyAlignment="1">
      <alignment horizontal="center"/>
    </xf>
    <xf numFmtId="0" fontId="33" fillId="21" borderId="31" xfId="0" applyFont="1" applyFill="1" applyBorder="1" applyAlignment="1">
      <alignment horizontal="center" vertical="center"/>
    </xf>
    <xf numFmtId="0" fontId="33" fillId="21" borderId="46" xfId="0" applyFont="1" applyFill="1" applyBorder="1" applyAlignment="1">
      <alignment horizontal="center" vertical="center"/>
    </xf>
    <xf numFmtId="0" fontId="33" fillId="21" borderId="45" xfId="0" applyFont="1" applyFill="1" applyBorder="1" applyAlignment="1">
      <alignment horizontal="center" vertical="center"/>
    </xf>
    <xf numFmtId="0" fontId="2" fillId="21" borderId="47" xfId="0" applyFont="1" applyFill="1" applyBorder="1" applyAlignment="1">
      <alignment horizontal="center"/>
    </xf>
    <xf numFmtId="0" fontId="2" fillId="21" borderId="21" xfId="0" applyFont="1" applyFill="1" applyBorder="1" applyAlignment="1">
      <alignment horizontal="center"/>
    </xf>
  </cellXfs>
  <cellStyles count="72">
    <cellStyle name="Bottom bold border" xfId="1" xr:uid="{00000000-0005-0000-0000-000000000000}"/>
    <cellStyle name="Bottom single border" xfId="2" xr:uid="{00000000-0005-0000-0000-000001000000}"/>
    <cellStyle name="Comma" xfId="71" builtinId="3"/>
    <cellStyle name="Comma  - Style1" xfId="3" xr:uid="{00000000-0005-0000-0000-000003000000}"/>
    <cellStyle name="Comma  - Style2" xfId="4" xr:uid="{00000000-0005-0000-0000-000004000000}"/>
    <cellStyle name="Comma  - Style3" xfId="5" xr:uid="{00000000-0005-0000-0000-000005000000}"/>
    <cellStyle name="Comma  - Style4" xfId="6" xr:uid="{00000000-0005-0000-0000-000006000000}"/>
    <cellStyle name="Comma  - Style5" xfId="7" xr:uid="{00000000-0005-0000-0000-000007000000}"/>
    <cellStyle name="Comma  - Style6" xfId="8" xr:uid="{00000000-0005-0000-0000-000008000000}"/>
    <cellStyle name="Comma  - Style7" xfId="9" xr:uid="{00000000-0005-0000-0000-000009000000}"/>
    <cellStyle name="Comma  - Style8" xfId="10" xr:uid="{00000000-0005-0000-0000-00000A000000}"/>
    <cellStyle name="Comma [2]" xfId="11" xr:uid="{00000000-0005-0000-0000-00000B000000}"/>
    <cellStyle name="Comma [2] 2" xfId="61" xr:uid="{00000000-0005-0000-0000-00000C000000}"/>
    <cellStyle name="Currency" xfId="12" builtinId="4"/>
    <cellStyle name="Currency 2" xfId="13" xr:uid="{00000000-0005-0000-0000-00000E000000}"/>
    <cellStyle name="Currency 2 2" xfId="62" xr:uid="{00000000-0005-0000-0000-00000F000000}"/>
    <cellStyle name="Currency 3" xfId="14" xr:uid="{00000000-0005-0000-0000-000010000000}"/>
    <cellStyle name="Currency 3 2" xfId="63" xr:uid="{00000000-0005-0000-0000-000011000000}"/>
    <cellStyle name="Currency 4" xfId="69" xr:uid="{E358FE79-CB33-4218-B32F-C47544074499}"/>
    <cellStyle name="Date" xfId="15" xr:uid="{00000000-0005-0000-0000-000012000000}"/>
    <cellStyle name="DecimalsFour" xfId="16" xr:uid="{00000000-0005-0000-0000-000013000000}"/>
    <cellStyle name="DecimalsNone" xfId="17" xr:uid="{00000000-0005-0000-0000-000014000000}"/>
    <cellStyle name="DecimalsTwo" xfId="18" xr:uid="{00000000-0005-0000-0000-000015000000}"/>
    <cellStyle name="Grey" xfId="19" xr:uid="{00000000-0005-0000-0000-000016000000}"/>
    <cellStyle name="Hyperlink 2" xfId="20" xr:uid="{00000000-0005-0000-0000-000017000000}"/>
    <cellStyle name="Input [yellow]" xfId="21" xr:uid="{00000000-0005-0000-0000-000018000000}"/>
    <cellStyle name="No Border" xfId="22" xr:uid="{00000000-0005-0000-0000-000019000000}"/>
    <cellStyle name="Normal" xfId="0" builtinId="0"/>
    <cellStyle name="Normal - Style1" xfId="23" xr:uid="{00000000-0005-0000-0000-00001B000000}"/>
    <cellStyle name="Normal - Style2" xfId="24" xr:uid="{00000000-0005-0000-0000-00001C000000}"/>
    <cellStyle name="Normal - Style3" xfId="25" xr:uid="{00000000-0005-0000-0000-00001D000000}"/>
    <cellStyle name="Normal - Style4" xfId="26" xr:uid="{00000000-0005-0000-0000-00001E000000}"/>
    <cellStyle name="Normal - Style5" xfId="27" xr:uid="{00000000-0005-0000-0000-00001F000000}"/>
    <cellStyle name="Normal 2" xfId="28" xr:uid="{00000000-0005-0000-0000-000020000000}"/>
    <cellStyle name="Normal 2 2" xfId="64" xr:uid="{00000000-0005-0000-0000-000021000000}"/>
    <cellStyle name="Normal 3" xfId="60" xr:uid="{00000000-0005-0000-0000-000022000000}"/>
    <cellStyle name="Normal 5" xfId="68" xr:uid="{91403662-19B3-4A42-B37B-AE585DDFBE20}"/>
    <cellStyle name="Normal_Appendix A--Temps RFP Appendix" xfId="29" xr:uid="{00000000-0005-0000-0000-000023000000}"/>
    <cellStyle name="Number" xfId="30" xr:uid="{00000000-0005-0000-0000-000024000000}"/>
    <cellStyle name="PB Table Heading" xfId="31" xr:uid="{00000000-0005-0000-0000-000025000000}"/>
    <cellStyle name="PB Table Highlight1" xfId="32" xr:uid="{00000000-0005-0000-0000-000026000000}"/>
    <cellStyle name="PB Table Highlight2" xfId="33" xr:uid="{00000000-0005-0000-0000-000027000000}"/>
    <cellStyle name="PB Table Highlight3" xfId="34" xr:uid="{00000000-0005-0000-0000-000028000000}"/>
    <cellStyle name="PB Table Standard Row" xfId="35" xr:uid="{00000000-0005-0000-0000-000029000000}"/>
    <cellStyle name="PB Table Subtotal Row" xfId="36" xr:uid="{00000000-0005-0000-0000-00002A000000}"/>
    <cellStyle name="PB Table Total Row" xfId="37" xr:uid="{00000000-0005-0000-0000-00002B000000}"/>
    <cellStyle name="Percent" xfId="70" builtinId="5"/>
    <cellStyle name="Percent [2]" xfId="38" xr:uid="{00000000-0005-0000-0000-00002C000000}"/>
    <cellStyle name="Percent [2] 2" xfId="65" xr:uid="{00000000-0005-0000-0000-00002D000000}"/>
    <cellStyle name="Percent 2" xfId="39" xr:uid="{00000000-0005-0000-0000-00002E000000}"/>
    <cellStyle name="Percent 2 2" xfId="66" xr:uid="{00000000-0005-0000-0000-00002F000000}"/>
    <cellStyle name="Percent 3" xfId="40" xr:uid="{00000000-0005-0000-0000-000030000000}"/>
    <cellStyle name="Percent 3 2" xfId="67" xr:uid="{00000000-0005-0000-0000-000031000000}"/>
    <cellStyle name="PSChar" xfId="41" xr:uid="{00000000-0005-0000-0000-000032000000}"/>
    <cellStyle name="PSDate" xfId="42" xr:uid="{00000000-0005-0000-0000-000033000000}"/>
    <cellStyle name="PSDec" xfId="43" xr:uid="{00000000-0005-0000-0000-000034000000}"/>
    <cellStyle name="PSHeading" xfId="44" xr:uid="{00000000-0005-0000-0000-000035000000}"/>
    <cellStyle name="PSInt" xfId="45" xr:uid="{00000000-0005-0000-0000-000036000000}"/>
    <cellStyle name="PSSpacer" xfId="46" xr:uid="{00000000-0005-0000-0000-000037000000}"/>
    <cellStyle name="Single Border" xfId="47" xr:uid="{00000000-0005-0000-0000-000038000000}"/>
    <cellStyle name="STYLE1" xfId="48" xr:uid="{00000000-0005-0000-0000-000039000000}"/>
    <cellStyle name="STYLE10" xfId="49" xr:uid="{00000000-0005-0000-0000-00003A000000}"/>
    <cellStyle name="STYLE11" xfId="50" xr:uid="{00000000-0005-0000-0000-00003B000000}"/>
    <cellStyle name="STYLE12" xfId="51" xr:uid="{00000000-0005-0000-0000-00003C000000}"/>
    <cellStyle name="STYLE2" xfId="52" xr:uid="{00000000-0005-0000-0000-00003D000000}"/>
    <cellStyle name="STYLE3" xfId="53" xr:uid="{00000000-0005-0000-0000-00003E000000}"/>
    <cellStyle name="STYLE4" xfId="54" xr:uid="{00000000-0005-0000-0000-00003F000000}"/>
    <cellStyle name="STYLE5" xfId="55" xr:uid="{00000000-0005-0000-0000-000040000000}"/>
    <cellStyle name="STYLE6" xfId="56" xr:uid="{00000000-0005-0000-0000-000041000000}"/>
    <cellStyle name="STYLE7" xfId="57" xr:uid="{00000000-0005-0000-0000-000042000000}"/>
    <cellStyle name="STYLE8" xfId="58" xr:uid="{00000000-0005-0000-0000-000043000000}"/>
    <cellStyle name="STYLE9" xfId="59" xr:uid="{00000000-0005-0000-0000-000044000000}"/>
  </cellStyles>
  <dxfs count="0"/>
  <tableStyles count="0" defaultTableStyle="TableStyleMedium2" defaultPivotStyle="PivotStyleLight16"/>
  <colors>
    <mruColors>
      <color rgb="FFCCFF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3"/>
  <sheetViews>
    <sheetView tabSelected="1" zoomScaleNormal="100" workbookViewId="0"/>
  </sheetViews>
  <sheetFormatPr defaultColWidth="9.28515625" defaultRowHeight="12.75" x14ac:dyDescent="0.2"/>
  <cols>
    <col min="1" max="1" width="3.5703125" style="2" customWidth="1"/>
    <col min="2" max="3" width="9.28515625" style="2"/>
    <col min="4" max="4" width="27.5703125" style="2" customWidth="1"/>
    <col min="5" max="5" width="9.28515625" style="2"/>
    <col min="6" max="6" width="42.7109375" style="2" customWidth="1"/>
    <col min="7" max="16384" width="9.28515625" style="2"/>
  </cols>
  <sheetData>
    <row r="1" spans="1:6" x14ac:dyDescent="0.2">
      <c r="A1" s="1"/>
      <c r="B1" s="1"/>
      <c r="C1" s="1"/>
      <c r="D1" s="1"/>
      <c r="E1" s="1"/>
      <c r="F1" s="1"/>
    </row>
    <row r="2" spans="1:6" x14ac:dyDescent="0.2">
      <c r="A2" s="1"/>
      <c r="B2" s="1"/>
      <c r="C2" s="1"/>
      <c r="D2" s="1"/>
      <c r="E2" s="1"/>
      <c r="F2" s="1"/>
    </row>
    <row r="3" spans="1:6" x14ac:dyDescent="0.2">
      <c r="A3" s="1"/>
      <c r="B3" s="1"/>
      <c r="C3" s="1"/>
      <c r="D3" s="1"/>
      <c r="E3" s="1"/>
      <c r="F3" s="1"/>
    </row>
    <row r="4" spans="1:6" x14ac:dyDescent="0.2">
      <c r="A4" s="1"/>
      <c r="B4" s="1"/>
      <c r="C4" s="1"/>
      <c r="D4" s="1"/>
      <c r="E4" s="1"/>
      <c r="F4" s="1"/>
    </row>
    <row r="5" spans="1:6" ht="27.75" x14ac:dyDescent="0.4">
      <c r="A5" s="1"/>
      <c r="B5" s="195" t="s">
        <v>0</v>
      </c>
      <c r="C5" s="196"/>
      <c r="D5" s="196"/>
      <c r="E5" s="196"/>
      <c r="F5" s="196"/>
    </row>
    <row r="6" spans="1:6" ht="26.25" customHeight="1" x14ac:dyDescent="0.4">
      <c r="A6" s="1"/>
      <c r="B6" s="196" t="s">
        <v>1</v>
      </c>
      <c r="C6" s="196"/>
      <c r="D6" s="196"/>
      <c r="E6" s="196"/>
      <c r="F6" s="196"/>
    </row>
    <row r="7" spans="1:6" ht="26.25" x14ac:dyDescent="0.4">
      <c r="A7" s="1"/>
      <c r="B7" s="1"/>
      <c r="C7" s="3"/>
      <c r="D7" s="1"/>
      <c r="E7" s="1"/>
      <c r="F7" s="1"/>
    </row>
    <row r="8" spans="1:6" ht="26.25" x14ac:dyDescent="0.4">
      <c r="A8" s="1"/>
      <c r="B8" s="197" t="s">
        <v>2</v>
      </c>
      <c r="C8" s="197"/>
      <c r="D8" s="197"/>
      <c r="E8" s="197"/>
      <c r="F8" s="197"/>
    </row>
    <row r="9" spans="1:6" ht="18" x14ac:dyDescent="0.25">
      <c r="A9" s="1"/>
      <c r="B9" s="199"/>
      <c r="C9" s="199"/>
      <c r="D9" s="199"/>
      <c r="E9" s="199"/>
      <c r="F9" s="199"/>
    </row>
    <row r="10" spans="1:6" x14ac:dyDescent="0.2">
      <c r="A10" s="1"/>
      <c r="B10" s="1"/>
      <c r="C10" s="4"/>
      <c r="D10" s="1"/>
      <c r="E10" s="1"/>
      <c r="F10" s="1"/>
    </row>
    <row r="11" spans="1:6" ht="20.25" x14ac:dyDescent="0.3">
      <c r="A11" s="1"/>
      <c r="B11" s="198" t="s">
        <v>3</v>
      </c>
      <c r="C11" s="198"/>
      <c r="D11" s="198"/>
      <c r="E11" s="198"/>
      <c r="F11" s="198"/>
    </row>
    <row r="12" spans="1:6" x14ac:dyDescent="0.2">
      <c r="A12" s="1"/>
      <c r="B12" s="194"/>
      <c r="C12" s="194"/>
      <c r="D12" s="194"/>
      <c r="E12" s="194"/>
      <c r="F12" s="194"/>
    </row>
    <row r="13" spans="1:6" x14ac:dyDescent="0.2">
      <c r="A13" s="1"/>
      <c r="B13" s="1"/>
      <c r="C13" s="1"/>
      <c r="D13" s="1"/>
      <c r="E13" s="1"/>
      <c r="F13" s="1"/>
    </row>
  </sheetData>
  <mergeCells count="6">
    <mergeCell ref="B12:F12"/>
    <mergeCell ref="B5:F5"/>
    <mergeCell ref="B6:F6"/>
    <mergeCell ref="B8:F8"/>
    <mergeCell ref="B11:F11"/>
    <mergeCell ref="B9:F9"/>
  </mergeCells>
  <printOptions horizontalCentered="1"/>
  <pageMargins left="0" right="0" top="0.74" bottom="0.5" header="0" footer="0"/>
  <pageSetup orientation="portrait" r:id="rId1"/>
  <headerFooter alignWithMargins="0"/>
  <rowBreaks count="1" manualBreakCount="1">
    <brk id="1" max="16383" man="1"/>
  </rowBreaks>
  <colBreaks count="1" manualBreakCount="1">
    <brk id="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1F1A3D-370B-4BBD-AE09-471E75F0E4AE}">
  <dimension ref="A1:O16"/>
  <sheetViews>
    <sheetView showGridLines="0" zoomScaleNormal="100" workbookViewId="0"/>
  </sheetViews>
  <sheetFormatPr defaultRowHeight="12.75" x14ac:dyDescent="0.2"/>
  <cols>
    <col min="1" max="1" width="3.5703125" customWidth="1"/>
    <col min="2" max="2" width="32.42578125" customWidth="1"/>
    <col min="3" max="7" width="16.5703125" customWidth="1"/>
    <col min="8" max="8" width="4.28515625" customWidth="1"/>
    <col min="9" max="11" width="16.5703125" customWidth="1"/>
    <col min="12" max="12" width="22.5703125" customWidth="1"/>
    <col min="13" max="13" width="35.5703125" bestFit="1" customWidth="1"/>
    <col min="14" max="14" width="16.42578125" customWidth="1"/>
  </cols>
  <sheetData>
    <row r="1" spans="1:15" ht="15.75" x14ac:dyDescent="0.25">
      <c r="A1" s="5" t="s">
        <v>4</v>
      </c>
      <c r="B1" s="193"/>
      <c r="C1" s="7"/>
      <c r="D1" s="7"/>
      <c r="E1" s="7"/>
      <c r="F1" s="7"/>
      <c r="G1" s="7"/>
      <c r="H1" s="7"/>
      <c r="I1" s="7"/>
      <c r="J1" s="7"/>
      <c r="K1" s="7"/>
      <c r="L1" s="7"/>
      <c r="M1" s="7"/>
      <c r="N1" s="2"/>
      <c r="O1" s="2"/>
    </row>
    <row r="2" spans="1:15" ht="15.75" x14ac:dyDescent="0.25">
      <c r="A2" s="5" t="s">
        <v>1</v>
      </c>
      <c r="B2" s="7"/>
      <c r="C2" s="7"/>
      <c r="D2" s="12"/>
      <c r="E2" s="14"/>
      <c r="F2" s="14"/>
      <c r="G2" s="14"/>
      <c r="H2" s="14"/>
      <c r="I2" s="64" t="s">
        <v>5</v>
      </c>
      <c r="J2" s="200" t="s">
        <v>6</v>
      </c>
      <c r="K2" s="201"/>
      <c r="L2" s="202"/>
    </row>
    <row r="3" spans="1:15" ht="15" x14ac:dyDescent="0.25">
      <c r="A3" s="6" t="s">
        <v>7</v>
      </c>
      <c r="B3" s="7"/>
      <c r="C3" s="7"/>
      <c r="D3" s="7"/>
      <c r="E3" s="2"/>
      <c r="F3" s="2"/>
      <c r="G3" s="2"/>
      <c r="H3" s="2"/>
      <c r="I3" s="2"/>
      <c r="J3" s="2"/>
      <c r="K3" s="2"/>
      <c r="L3" s="7"/>
      <c r="M3" s="7"/>
      <c r="N3" s="2"/>
      <c r="O3" s="2"/>
    </row>
    <row r="4" spans="1:15" ht="18" x14ac:dyDescent="0.25">
      <c r="A4" s="8"/>
      <c r="B4" s="8"/>
      <c r="C4" s="8"/>
      <c r="D4" s="10"/>
      <c r="E4" s="10"/>
      <c r="F4" s="10"/>
      <c r="G4" s="10"/>
      <c r="H4" s="10"/>
      <c r="I4" s="10"/>
      <c r="J4" s="10"/>
      <c r="K4" s="10"/>
      <c r="L4" s="9"/>
      <c r="M4" s="9"/>
      <c r="N4" s="10"/>
      <c r="O4" s="10"/>
    </row>
    <row r="5" spans="1:15" ht="49.5" customHeight="1" x14ac:dyDescent="0.2">
      <c r="A5" s="7"/>
      <c r="B5" s="203" t="s">
        <v>8</v>
      </c>
      <c r="C5" s="204"/>
      <c r="D5" s="204"/>
      <c r="E5" s="204"/>
      <c r="F5" s="204"/>
      <c r="G5" s="205"/>
      <c r="H5" s="10"/>
      <c r="I5" s="10"/>
      <c r="J5" s="10"/>
      <c r="K5" s="10"/>
      <c r="L5" s="16"/>
      <c r="M5" s="16"/>
      <c r="N5" s="16"/>
      <c r="O5" s="2"/>
    </row>
    <row r="6" spans="1:15" x14ac:dyDescent="0.2">
      <c r="A6" s="7"/>
      <c r="B6" s="18"/>
      <c r="C6" s="18"/>
      <c r="D6" s="18"/>
      <c r="E6" s="18"/>
      <c r="F6" s="18"/>
      <c r="G6" s="18"/>
      <c r="H6" s="18"/>
      <c r="I6" s="18"/>
      <c r="J6" s="18"/>
      <c r="K6" s="18"/>
      <c r="L6" s="16"/>
      <c r="M6" s="16"/>
      <c r="N6" s="16"/>
      <c r="O6" s="2"/>
    </row>
    <row r="7" spans="1:15" ht="13.5" thickBot="1" x14ac:dyDescent="0.25">
      <c r="A7" s="7"/>
      <c r="B7" s="11" t="s">
        <v>9</v>
      </c>
      <c r="C7" s="18"/>
      <c r="D7" s="18"/>
      <c r="E7" s="18"/>
      <c r="F7" s="18"/>
      <c r="G7" s="18"/>
      <c r="H7" s="18"/>
      <c r="I7" s="18"/>
      <c r="J7" s="18"/>
      <c r="K7" s="18"/>
      <c r="L7" s="16"/>
      <c r="M7" s="16"/>
      <c r="N7" s="16"/>
      <c r="O7" s="2"/>
    </row>
    <row r="8" spans="1:15" ht="26.25" thickBot="1" x14ac:dyDescent="0.25">
      <c r="A8" s="7"/>
      <c r="B8" s="96" t="s">
        <v>10</v>
      </c>
      <c r="C8" s="147">
        <f>G15</f>
        <v>0</v>
      </c>
      <c r="D8" s="18"/>
      <c r="E8" s="18"/>
      <c r="F8" s="18"/>
      <c r="G8" s="18"/>
      <c r="H8" s="18"/>
      <c r="I8" s="18"/>
      <c r="J8" s="18"/>
      <c r="K8" s="18"/>
      <c r="L8" s="16"/>
      <c r="M8" s="16"/>
      <c r="N8" s="16"/>
      <c r="O8" s="2"/>
    </row>
    <row r="9" spans="1:15" x14ac:dyDescent="0.2">
      <c r="A9" s="7"/>
      <c r="B9" s="7"/>
      <c r="C9" s="7"/>
      <c r="D9" s="18"/>
      <c r="E9" s="18"/>
      <c r="F9" s="18"/>
      <c r="G9" s="18"/>
      <c r="H9" s="18"/>
      <c r="I9" s="18"/>
      <c r="J9" s="18"/>
      <c r="K9" s="18"/>
      <c r="L9" s="16"/>
      <c r="M9" s="16"/>
      <c r="N9" s="16"/>
      <c r="O9" s="2"/>
    </row>
    <row r="10" spans="1:15" ht="13.5" thickBot="1" x14ac:dyDescent="0.25">
      <c r="A10" s="7"/>
      <c r="B10" s="11" t="s">
        <v>11</v>
      </c>
      <c r="C10" s="18"/>
      <c r="D10" s="18"/>
      <c r="E10" s="18"/>
      <c r="F10" s="18"/>
      <c r="G10" s="18"/>
      <c r="H10" s="18"/>
      <c r="I10" s="18"/>
      <c r="J10" s="18"/>
      <c r="K10" s="18"/>
      <c r="L10" s="16"/>
      <c r="M10" s="16"/>
      <c r="N10" s="16"/>
      <c r="O10" s="2"/>
    </row>
    <row r="11" spans="1:15" ht="13.5" thickBot="1" x14ac:dyDescent="0.25">
      <c r="C11" s="206" t="s">
        <v>12</v>
      </c>
      <c r="D11" s="207"/>
      <c r="E11" s="207"/>
      <c r="F11" s="207"/>
      <c r="G11" s="208"/>
      <c r="I11" s="209" t="s">
        <v>13</v>
      </c>
      <c r="J11" s="210"/>
      <c r="K11" s="210"/>
      <c r="L11" s="211"/>
    </row>
    <row r="12" spans="1:15" ht="26.25" thickBot="1" x14ac:dyDescent="0.25">
      <c r="B12" s="138" t="s">
        <v>14</v>
      </c>
      <c r="C12" s="167" t="s">
        <v>15</v>
      </c>
      <c r="D12" s="92" t="s">
        <v>16</v>
      </c>
      <c r="E12" s="92" t="s">
        <v>17</v>
      </c>
      <c r="F12" s="166" t="s">
        <v>18</v>
      </c>
      <c r="G12" s="168" t="s">
        <v>19</v>
      </c>
      <c r="I12" s="80" t="s">
        <v>20</v>
      </c>
      <c r="J12" s="79" t="s">
        <v>21</v>
      </c>
      <c r="K12" s="110" t="s">
        <v>22</v>
      </c>
      <c r="L12" s="112" t="s">
        <v>23</v>
      </c>
    </row>
    <row r="13" spans="1:15" x14ac:dyDescent="0.2">
      <c r="B13" s="139" t="s">
        <v>24</v>
      </c>
      <c r="C13" s="109">
        <f>'One-Time Costs'!E8</f>
        <v>0</v>
      </c>
      <c r="D13" s="22"/>
      <c r="E13" s="22"/>
      <c r="F13" s="22"/>
      <c r="G13" s="189">
        <f t="shared" ref="G13" si="0">SUM(C13:F13)</f>
        <v>0</v>
      </c>
      <c r="I13" s="141"/>
      <c r="J13" s="22"/>
      <c r="K13" s="111"/>
      <c r="L13" s="190">
        <f>G13+K13</f>
        <v>0</v>
      </c>
    </row>
    <row r="14" spans="1:15" x14ac:dyDescent="0.2">
      <c r="B14" s="139" t="s">
        <v>25</v>
      </c>
      <c r="C14" s="109">
        <f>'Ongoing Costs'!C18</f>
        <v>0</v>
      </c>
      <c r="D14" s="137">
        <f>'Ongoing Costs'!D18</f>
        <v>0</v>
      </c>
      <c r="E14" s="137">
        <f>'Ongoing Costs'!E18</f>
        <v>0</v>
      </c>
      <c r="F14" s="137">
        <f>'Ongoing Costs'!F18</f>
        <v>0</v>
      </c>
      <c r="G14" s="191">
        <f>SUM(C14:F14)</f>
        <v>0</v>
      </c>
      <c r="I14" s="164">
        <f>'Ongoing Costs'!I18</f>
        <v>0</v>
      </c>
      <c r="J14" s="136">
        <f>'Ongoing Costs'!J18</f>
        <v>0</v>
      </c>
      <c r="K14" s="192">
        <f>SUM(I14:J14)</f>
        <v>0</v>
      </c>
      <c r="L14" s="190">
        <f>G14+K14</f>
        <v>0</v>
      </c>
    </row>
    <row r="15" spans="1:15" s="23" customFormat="1" ht="13.5" thickBot="1" x14ac:dyDescent="0.25">
      <c r="B15" s="140" t="s">
        <v>26</v>
      </c>
      <c r="C15" s="169">
        <f>SUM(C13:C14)</f>
        <v>0</v>
      </c>
      <c r="D15" s="144">
        <f>SUM(D13:D14)</f>
        <v>0</v>
      </c>
      <c r="E15" s="144">
        <f>SUM(E13:E14)</f>
        <v>0</v>
      </c>
      <c r="F15" s="170">
        <f>SUM(F13:F14)</f>
        <v>0</v>
      </c>
      <c r="G15" s="171">
        <f>SUM(G13:G14)</f>
        <v>0</v>
      </c>
      <c r="I15" s="165">
        <f>SUM(I13:I14)</f>
        <v>0</v>
      </c>
      <c r="J15" s="144">
        <f>SUM(J13:J14)</f>
        <v>0</v>
      </c>
      <c r="K15" s="148">
        <f>SUM(K13:K14)</f>
        <v>0</v>
      </c>
      <c r="L15" s="113">
        <f>SUM(L13:L14)</f>
        <v>0</v>
      </c>
    </row>
    <row r="16" spans="1:15" x14ac:dyDescent="0.2">
      <c r="C16" s="24"/>
    </row>
  </sheetData>
  <mergeCells count="4">
    <mergeCell ref="J2:L2"/>
    <mergeCell ref="B5:G5"/>
    <mergeCell ref="C11:G11"/>
    <mergeCell ref="I11:L11"/>
  </mergeCells>
  <pageMargins left="0.7" right="0.7" top="0.75" bottom="0.75" header="0.3" footer="0.3"/>
  <pageSetup orientation="portrait" horizontalDpi="200" verticalDpi="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43"/>
  <sheetViews>
    <sheetView showGridLines="0" zoomScaleNormal="100" workbookViewId="0"/>
  </sheetViews>
  <sheetFormatPr defaultRowHeight="12.75" x14ac:dyDescent="0.2"/>
  <cols>
    <col min="1" max="1" width="3.5703125" customWidth="1"/>
    <col min="2" max="2" width="5" customWidth="1"/>
    <col min="3" max="3" width="38.28515625" customWidth="1"/>
    <col min="4" max="11" width="22.5703125" customWidth="1"/>
    <col min="12" max="14" width="16.42578125" customWidth="1"/>
  </cols>
  <sheetData>
    <row r="1" spans="1:15" ht="15.75" x14ac:dyDescent="0.25">
      <c r="A1" s="5" t="str">
        <f>Summary!A1</f>
        <v xml:space="preserve">State of Indiana, RFP 410-26-85803	</v>
      </c>
      <c r="B1" s="7"/>
      <c r="C1" s="7"/>
      <c r="D1" s="7"/>
      <c r="L1" s="7"/>
      <c r="M1" s="7"/>
      <c r="N1" s="2"/>
      <c r="O1" s="2"/>
    </row>
    <row r="2" spans="1:15" ht="15.75" x14ac:dyDescent="0.25">
      <c r="A2" s="5" t="str">
        <f>Summary!A2</f>
        <v>Attachment D - Cost Proposal</v>
      </c>
      <c r="B2" s="7"/>
      <c r="C2" s="12"/>
      <c r="E2" s="13" t="s">
        <v>27</v>
      </c>
      <c r="F2" s="212" t="str">
        <f>Summary!$J$2</f>
        <v>&lt;Please Specify&gt;</v>
      </c>
      <c r="G2" s="213"/>
      <c r="H2" s="214"/>
    </row>
    <row r="3" spans="1:15" ht="15" x14ac:dyDescent="0.25">
      <c r="A3" s="6" t="s">
        <v>28</v>
      </c>
      <c r="B3" s="7"/>
      <c r="C3" s="7"/>
      <c r="D3" s="2"/>
      <c r="E3" s="2"/>
      <c r="F3" s="2"/>
      <c r="G3" s="2"/>
      <c r="H3" s="2"/>
      <c r="I3" s="2"/>
      <c r="J3" s="2"/>
      <c r="K3" s="7"/>
      <c r="L3" s="7"/>
      <c r="M3" s="7"/>
      <c r="N3" s="2"/>
      <c r="O3" s="2"/>
    </row>
    <row r="4" spans="1:15" ht="18" x14ac:dyDescent="0.25">
      <c r="A4" s="8"/>
      <c r="B4" s="8"/>
      <c r="C4" s="10"/>
      <c r="D4" s="10"/>
      <c r="E4" s="10"/>
      <c r="F4" s="10"/>
      <c r="G4" s="10"/>
      <c r="H4" s="10"/>
      <c r="I4" s="10"/>
      <c r="J4" s="10"/>
      <c r="K4" s="9"/>
      <c r="L4" s="9"/>
      <c r="M4" s="9"/>
      <c r="N4" s="10"/>
      <c r="O4" s="10"/>
    </row>
    <row r="5" spans="1:15" ht="243" customHeight="1" x14ac:dyDescent="0.2">
      <c r="A5" s="7"/>
      <c r="B5" s="219" t="s">
        <v>29</v>
      </c>
      <c r="C5" s="220"/>
      <c r="D5" s="220"/>
      <c r="E5" s="220"/>
      <c r="F5" s="220"/>
      <c r="G5" s="220"/>
      <c r="H5" s="221"/>
      <c r="I5" s="10"/>
      <c r="J5" s="10"/>
      <c r="K5" s="16"/>
      <c r="L5" s="16"/>
      <c r="M5" s="16"/>
      <c r="N5" s="16"/>
      <c r="O5" s="2"/>
    </row>
    <row r="6" spans="1:15" x14ac:dyDescent="0.2">
      <c r="A6" s="7"/>
      <c r="B6" s="18"/>
      <c r="C6" s="18"/>
      <c r="D6" s="18"/>
      <c r="E6" s="18"/>
      <c r="F6" s="18"/>
      <c r="G6" s="18"/>
      <c r="H6" s="18"/>
      <c r="I6" s="18"/>
      <c r="J6" s="18"/>
      <c r="K6" s="16"/>
      <c r="L6" s="16"/>
      <c r="M6" s="16"/>
      <c r="N6" s="16"/>
      <c r="O6" s="2"/>
    </row>
    <row r="7" spans="1:15" ht="13.5" thickBot="1" x14ac:dyDescent="0.25">
      <c r="B7" s="11" t="s">
        <v>30</v>
      </c>
      <c r="E7" s="18"/>
      <c r="F7" s="18"/>
    </row>
    <row r="8" spans="1:15" ht="13.15" customHeight="1" thickBot="1" x14ac:dyDescent="0.25">
      <c r="B8" s="222" t="s">
        <v>31</v>
      </c>
      <c r="C8" s="223"/>
      <c r="D8" s="224"/>
      <c r="E8" s="58">
        <f>$K$43</f>
        <v>0</v>
      </c>
    </row>
    <row r="9" spans="1:15" ht="6" customHeight="1" thickBot="1" x14ac:dyDescent="0.25">
      <c r="B9" s="82"/>
      <c r="C9" s="82"/>
      <c r="D9" s="82"/>
    </row>
    <row r="10" spans="1:15" x14ac:dyDescent="0.2">
      <c r="B10" s="225" t="s">
        <v>32</v>
      </c>
      <c r="C10" s="226"/>
      <c r="D10" s="226"/>
      <c r="E10" s="59">
        <f>$E$8*0.15</f>
        <v>0</v>
      </c>
      <c r="F10" s="81"/>
    </row>
    <row r="11" spans="1:15" x14ac:dyDescent="0.2">
      <c r="B11" s="227" t="s">
        <v>33</v>
      </c>
      <c r="C11" s="228"/>
      <c r="D11" s="228"/>
      <c r="E11" s="43">
        <f>$E$8*0.15</f>
        <v>0</v>
      </c>
    </row>
    <row r="12" spans="1:15" x14ac:dyDescent="0.2">
      <c r="B12" s="227" t="s">
        <v>34</v>
      </c>
      <c r="C12" s="228"/>
      <c r="D12" s="228"/>
      <c r="E12" s="43">
        <f>$E$8*0.3</f>
        <v>0</v>
      </c>
      <c r="J12" s="2"/>
    </row>
    <row r="13" spans="1:15" ht="13.5" thickBot="1" x14ac:dyDescent="0.25">
      <c r="B13" s="229" t="s">
        <v>35</v>
      </c>
      <c r="C13" s="230"/>
      <c r="D13" s="230"/>
      <c r="E13" s="44">
        <f>$E$8*0.4</f>
        <v>0</v>
      </c>
    </row>
    <row r="15" spans="1:15" ht="13.5" thickBot="1" x14ac:dyDescent="0.25">
      <c r="B15" s="11" t="s">
        <v>36</v>
      </c>
    </row>
    <row r="16" spans="1:15" ht="39.6" customHeight="1" thickBot="1" x14ac:dyDescent="0.25">
      <c r="B16" s="28"/>
      <c r="C16" s="215" t="s">
        <v>37</v>
      </c>
      <c r="D16" s="218"/>
      <c r="E16" s="215" t="s">
        <v>38</v>
      </c>
      <c r="F16" s="217"/>
      <c r="G16" s="215" t="s">
        <v>34</v>
      </c>
      <c r="H16" s="217"/>
      <c r="I16" s="215" t="s">
        <v>39</v>
      </c>
      <c r="J16" s="216"/>
      <c r="K16" s="217"/>
    </row>
    <row r="17" spans="2:11" ht="64.5" thickBot="1" x14ac:dyDescent="0.25">
      <c r="B17" s="176" t="s">
        <v>40</v>
      </c>
      <c r="C17" s="67" t="s">
        <v>41</v>
      </c>
      <c r="D17" s="68" t="s">
        <v>42</v>
      </c>
      <c r="E17" s="67" t="s">
        <v>43</v>
      </c>
      <c r="F17" s="69" t="s">
        <v>44</v>
      </c>
      <c r="G17" s="67" t="s">
        <v>45</v>
      </c>
      <c r="H17" s="69" t="s">
        <v>46</v>
      </c>
      <c r="I17" s="67" t="s">
        <v>42</v>
      </c>
      <c r="J17" s="70" t="s">
        <v>47</v>
      </c>
      <c r="K17" s="69" t="s">
        <v>48</v>
      </c>
    </row>
    <row r="18" spans="2:11" x14ac:dyDescent="0.2">
      <c r="B18" s="177">
        <v>1</v>
      </c>
      <c r="C18" s="76"/>
      <c r="D18" s="50">
        <v>0</v>
      </c>
      <c r="E18" s="51"/>
      <c r="F18" s="60">
        <f>D18*E18</f>
        <v>0</v>
      </c>
      <c r="G18" s="51"/>
      <c r="H18" s="60">
        <f>D18*G18</f>
        <v>0</v>
      </c>
      <c r="I18" s="61">
        <f>D18</f>
        <v>0</v>
      </c>
      <c r="J18" s="62">
        <f>SUM(E18,G18)</f>
        <v>0</v>
      </c>
      <c r="K18" s="63">
        <f>I18*J18</f>
        <v>0</v>
      </c>
    </row>
    <row r="19" spans="2:11" x14ac:dyDescent="0.2">
      <c r="B19" s="178">
        <v>2</v>
      </c>
      <c r="C19" s="77"/>
      <c r="D19" s="50">
        <v>0</v>
      </c>
      <c r="E19" s="51"/>
      <c r="F19" s="52">
        <f>D19*E19</f>
        <v>0</v>
      </c>
      <c r="G19" s="51"/>
      <c r="H19" s="52">
        <f t="shared" ref="H19:H42" si="0">D19*G19</f>
        <v>0</v>
      </c>
      <c r="I19" s="56">
        <f t="shared" ref="I19:I42" si="1">D19</f>
        <v>0</v>
      </c>
      <c r="J19" s="29">
        <f t="shared" ref="J19:J42" si="2">SUM(E19,G19)</f>
        <v>0</v>
      </c>
      <c r="K19" s="45">
        <f t="shared" ref="K19:K42" si="3">I19*J19</f>
        <v>0</v>
      </c>
    </row>
    <row r="20" spans="2:11" x14ac:dyDescent="0.2">
      <c r="B20" s="178">
        <v>3</v>
      </c>
      <c r="C20" s="77"/>
      <c r="D20" s="50">
        <v>0</v>
      </c>
      <c r="E20" s="51"/>
      <c r="F20" s="52">
        <f t="shared" ref="F20:F41" si="4">D20*E20</f>
        <v>0</v>
      </c>
      <c r="G20" s="51"/>
      <c r="H20" s="52">
        <f t="shared" si="0"/>
        <v>0</v>
      </c>
      <c r="I20" s="56">
        <f t="shared" si="1"/>
        <v>0</v>
      </c>
      <c r="J20" s="29">
        <f t="shared" si="2"/>
        <v>0</v>
      </c>
      <c r="K20" s="45">
        <f t="shared" si="3"/>
        <v>0</v>
      </c>
    </row>
    <row r="21" spans="2:11" x14ac:dyDescent="0.2">
      <c r="B21" s="178">
        <v>4</v>
      </c>
      <c r="C21" s="77"/>
      <c r="D21" s="50">
        <v>0</v>
      </c>
      <c r="E21" s="51"/>
      <c r="F21" s="52">
        <f t="shared" si="4"/>
        <v>0</v>
      </c>
      <c r="G21" s="51"/>
      <c r="H21" s="52">
        <f t="shared" si="0"/>
        <v>0</v>
      </c>
      <c r="I21" s="56">
        <f t="shared" si="1"/>
        <v>0</v>
      </c>
      <c r="J21" s="29">
        <f t="shared" si="2"/>
        <v>0</v>
      </c>
      <c r="K21" s="45">
        <f t="shared" si="3"/>
        <v>0</v>
      </c>
    </row>
    <row r="22" spans="2:11" x14ac:dyDescent="0.2">
      <c r="B22" s="178">
        <v>5</v>
      </c>
      <c r="C22" s="77"/>
      <c r="D22" s="50">
        <v>0</v>
      </c>
      <c r="E22" s="51"/>
      <c r="F22" s="52">
        <f t="shared" si="4"/>
        <v>0</v>
      </c>
      <c r="G22" s="51"/>
      <c r="H22" s="52">
        <f t="shared" si="0"/>
        <v>0</v>
      </c>
      <c r="I22" s="56">
        <f t="shared" si="1"/>
        <v>0</v>
      </c>
      <c r="J22" s="29">
        <f t="shared" si="2"/>
        <v>0</v>
      </c>
      <c r="K22" s="45">
        <f t="shared" si="3"/>
        <v>0</v>
      </c>
    </row>
    <row r="23" spans="2:11" x14ac:dyDescent="0.2">
      <c r="B23" s="178">
        <v>6</v>
      </c>
      <c r="C23" s="77"/>
      <c r="D23" s="50">
        <v>0</v>
      </c>
      <c r="E23" s="51"/>
      <c r="F23" s="52">
        <f t="shared" si="4"/>
        <v>0</v>
      </c>
      <c r="G23" s="51"/>
      <c r="H23" s="52">
        <f t="shared" si="0"/>
        <v>0</v>
      </c>
      <c r="I23" s="56">
        <f t="shared" si="1"/>
        <v>0</v>
      </c>
      <c r="J23" s="29">
        <f t="shared" si="2"/>
        <v>0</v>
      </c>
      <c r="K23" s="45">
        <f t="shared" si="3"/>
        <v>0</v>
      </c>
    </row>
    <row r="24" spans="2:11" x14ac:dyDescent="0.2">
      <c r="B24" s="178">
        <v>7</v>
      </c>
      <c r="C24" s="77"/>
      <c r="D24" s="50">
        <v>0</v>
      </c>
      <c r="E24" s="51"/>
      <c r="F24" s="52">
        <f t="shared" si="4"/>
        <v>0</v>
      </c>
      <c r="G24" s="51"/>
      <c r="H24" s="52">
        <f t="shared" si="0"/>
        <v>0</v>
      </c>
      <c r="I24" s="56">
        <f t="shared" si="1"/>
        <v>0</v>
      </c>
      <c r="J24" s="29">
        <f t="shared" si="2"/>
        <v>0</v>
      </c>
      <c r="K24" s="45">
        <f t="shared" si="3"/>
        <v>0</v>
      </c>
    </row>
    <row r="25" spans="2:11" x14ac:dyDescent="0.2">
      <c r="B25" s="178">
        <v>8</v>
      </c>
      <c r="C25" s="77"/>
      <c r="D25" s="50">
        <v>0</v>
      </c>
      <c r="E25" s="51"/>
      <c r="F25" s="52">
        <f t="shared" si="4"/>
        <v>0</v>
      </c>
      <c r="G25" s="51"/>
      <c r="H25" s="52">
        <f t="shared" si="0"/>
        <v>0</v>
      </c>
      <c r="I25" s="56">
        <f t="shared" si="1"/>
        <v>0</v>
      </c>
      <c r="J25" s="29">
        <f t="shared" si="2"/>
        <v>0</v>
      </c>
      <c r="K25" s="45">
        <f t="shared" si="3"/>
        <v>0</v>
      </c>
    </row>
    <row r="26" spans="2:11" x14ac:dyDescent="0.2">
      <c r="B26" s="178">
        <v>9</v>
      </c>
      <c r="C26" s="77"/>
      <c r="D26" s="50">
        <v>0</v>
      </c>
      <c r="E26" s="51"/>
      <c r="F26" s="52">
        <f t="shared" si="4"/>
        <v>0</v>
      </c>
      <c r="G26" s="51"/>
      <c r="H26" s="52">
        <f t="shared" si="0"/>
        <v>0</v>
      </c>
      <c r="I26" s="56">
        <f t="shared" si="1"/>
        <v>0</v>
      </c>
      <c r="J26" s="29">
        <f t="shared" si="2"/>
        <v>0</v>
      </c>
      <c r="K26" s="45">
        <f t="shared" si="3"/>
        <v>0</v>
      </c>
    </row>
    <row r="27" spans="2:11" x14ac:dyDescent="0.2">
      <c r="B27" s="178">
        <v>10</v>
      </c>
      <c r="C27" s="77"/>
      <c r="D27" s="50">
        <v>0</v>
      </c>
      <c r="E27" s="51"/>
      <c r="F27" s="52">
        <f t="shared" si="4"/>
        <v>0</v>
      </c>
      <c r="G27" s="51"/>
      <c r="H27" s="52">
        <f t="shared" si="0"/>
        <v>0</v>
      </c>
      <c r="I27" s="56">
        <f t="shared" si="1"/>
        <v>0</v>
      </c>
      <c r="J27" s="29">
        <f t="shared" si="2"/>
        <v>0</v>
      </c>
      <c r="K27" s="45">
        <f t="shared" si="3"/>
        <v>0</v>
      </c>
    </row>
    <row r="28" spans="2:11" x14ac:dyDescent="0.2">
      <c r="B28" s="178">
        <v>11</v>
      </c>
      <c r="C28" s="77"/>
      <c r="D28" s="50">
        <v>0</v>
      </c>
      <c r="E28" s="51"/>
      <c r="F28" s="52">
        <f t="shared" si="4"/>
        <v>0</v>
      </c>
      <c r="G28" s="51"/>
      <c r="H28" s="52">
        <f t="shared" si="0"/>
        <v>0</v>
      </c>
      <c r="I28" s="56">
        <f t="shared" si="1"/>
        <v>0</v>
      </c>
      <c r="J28" s="29">
        <f t="shared" si="2"/>
        <v>0</v>
      </c>
      <c r="K28" s="45">
        <f t="shared" si="3"/>
        <v>0</v>
      </c>
    </row>
    <row r="29" spans="2:11" x14ac:dyDescent="0.2">
      <c r="B29" s="178">
        <v>12</v>
      </c>
      <c r="C29" s="77"/>
      <c r="D29" s="50">
        <v>0</v>
      </c>
      <c r="E29" s="51"/>
      <c r="F29" s="52">
        <f t="shared" si="4"/>
        <v>0</v>
      </c>
      <c r="G29" s="51"/>
      <c r="H29" s="52">
        <f t="shared" si="0"/>
        <v>0</v>
      </c>
      <c r="I29" s="56">
        <f t="shared" si="1"/>
        <v>0</v>
      </c>
      <c r="J29" s="29">
        <f t="shared" si="2"/>
        <v>0</v>
      </c>
      <c r="K29" s="45">
        <f t="shared" si="3"/>
        <v>0</v>
      </c>
    </row>
    <row r="30" spans="2:11" x14ac:dyDescent="0.2">
      <c r="B30" s="178">
        <v>13</v>
      </c>
      <c r="C30" s="77"/>
      <c r="D30" s="50">
        <v>0</v>
      </c>
      <c r="E30" s="51"/>
      <c r="F30" s="52">
        <f t="shared" si="4"/>
        <v>0</v>
      </c>
      <c r="G30" s="51"/>
      <c r="H30" s="52">
        <f t="shared" si="0"/>
        <v>0</v>
      </c>
      <c r="I30" s="56">
        <f t="shared" si="1"/>
        <v>0</v>
      </c>
      <c r="J30" s="29">
        <f t="shared" si="2"/>
        <v>0</v>
      </c>
      <c r="K30" s="45">
        <f t="shared" si="3"/>
        <v>0</v>
      </c>
    </row>
    <row r="31" spans="2:11" x14ac:dyDescent="0.2">
      <c r="B31" s="178">
        <v>14</v>
      </c>
      <c r="C31" s="77"/>
      <c r="D31" s="50">
        <v>0</v>
      </c>
      <c r="E31" s="51"/>
      <c r="F31" s="52">
        <f t="shared" si="4"/>
        <v>0</v>
      </c>
      <c r="G31" s="51"/>
      <c r="H31" s="52">
        <f t="shared" si="0"/>
        <v>0</v>
      </c>
      <c r="I31" s="56">
        <f t="shared" si="1"/>
        <v>0</v>
      </c>
      <c r="J31" s="29">
        <f t="shared" si="2"/>
        <v>0</v>
      </c>
      <c r="K31" s="45">
        <f t="shared" si="3"/>
        <v>0</v>
      </c>
    </row>
    <row r="32" spans="2:11" x14ac:dyDescent="0.2">
      <c r="B32" s="178">
        <v>15</v>
      </c>
      <c r="C32" s="77"/>
      <c r="D32" s="50">
        <v>0</v>
      </c>
      <c r="E32" s="51"/>
      <c r="F32" s="52">
        <f t="shared" si="4"/>
        <v>0</v>
      </c>
      <c r="G32" s="51"/>
      <c r="H32" s="52">
        <f t="shared" si="0"/>
        <v>0</v>
      </c>
      <c r="I32" s="56">
        <f t="shared" si="1"/>
        <v>0</v>
      </c>
      <c r="J32" s="29">
        <f t="shared" si="2"/>
        <v>0</v>
      </c>
      <c r="K32" s="45">
        <f t="shared" si="3"/>
        <v>0</v>
      </c>
    </row>
    <row r="33" spans="2:11" x14ac:dyDescent="0.2">
      <c r="B33" s="178">
        <v>16</v>
      </c>
      <c r="C33" s="77"/>
      <c r="D33" s="50">
        <v>0</v>
      </c>
      <c r="E33" s="51"/>
      <c r="F33" s="52">
        <f t="shared" si="4"/>
        <v>0</v>
      </c>
      <c r="G33" s="51"/>
      <c r="H33" s="52">
        <f t="shared" si="0"/>
        <v>0</v>
      </c>
      <c r="I33" s="56">
        <f t="shared" si="1"/>
        <v>0</v>
      </c>
      <c r="J33" s="29">
        <f t="shared" si="2"/>
        <v>0</v>
      </c>
      <c r="K33" s="45">
        <f t="shared" si="3"/>
        <v>0</v>
      </c>
    </row>
    <row r="34" spans="2:11" x14ac:dyDescent="0.2">
      <c r="B34" s="178">
        <v>17</v>
      </c>
      <c r="C34" s="77"/>
      <c r="D34" s="50">
        <v>0</v>
      </c>
      <c r="E34" s="51"/>
      <c r="F34" s="52">
        <f t="shared" si="4"/>
        <v>0</v>
      </c>
      <c r="G34" s="51"/>
      <c r="H34" s="52">
        <f t="shared" si="0"/>
        <v>0</v>
      </c>
      <c r="I34" s="56">
        <f t="shared" si="1"/>
        <v>0</v>
      </c>
      <c r="J34" s="29">
        <f t="shared" si="2"/>
        <v>0</v>
      </c>
      <c r="K34" s="45">
        <f t="shared" si="3"/>
        <v>0</v>
      </c>
    </row>
    <row r="35" spans="2:11" x14ac:dyDescent="0.2">
      <c r="B35" s="178">
        <v>18</v>
      </c>
      <c r="C35" s="77"/>
      <c r="D35" s="50">
        <v>0</v>
      </c>
      <c r="E35" s="51"/>
      <c r="F35" s="52">
        <f t="shared" si="4"/>
        <v>0</v>
      </c>
      <c r="G35" s="51"/>
      <c r="H35" s="52">
        <f t="shared" si="0"/>
        <v>0</v>
      </c>
      <c r="I35" s="56">
        <f t="shared" si="1"/>
        <v>0</v>
      </c>
      <c r="J35" s="29">
        <f t="shared" si="2"/>
        <v>0</v>
      </c>
      <c r="K35" s="45">
        <f t="shared" si="3"/>
        <v>0</v>
      </c>
    </row>
    <row r="36" spans="2:11" x14ac:dyDescent="0.2">
      <c r="B36" s="178">
        <v>19</v>
      </c>
      <c r="C36" s="77"/>
      <c r="D36" s="50">
        <v>0</v>
      </c>
      <c r="E36" s="51"/>
      <c r="F36" s="52">
        <f t="shared" si="4"/>
        <v>0</v>
      </c>
      <c r="G36" s="51"/>
      <c r="H36" s="52">
        <f t="shared" si="0"/>
        <v>0</v>
      </c>
      <c r="I36" s="56">
        <f t="shared" si="1"/>
        <v>0</v>
      </c>
      <c r="J36" s="29">
        <f t="shared" si="2"/>
        <v>0</v>
      </c>
      <c r="K36" s="45">
        <f t="shared" si="3"/>
        <v>0</v>
      </c>
    </row>
    <row r="37" spans="2:11" x14ac:dyDescent="0.2">
      <c r="B37" s="178">
        <v>20</v>
      </c>
      <c r="C37" s="77"/>
      <c r="D37" s="50">
        <v>0</v>
      </c>
      <c r="E37" s="51"/>
      <c r="F37" s="52">
        <f t="shared" si="4"/>
        <v>0</v>
      </c>
      <c r="G37" s="51"/>
      <c r="H37" s="52">
        <f t="shared" si="0"/>
        <v>0</v>
      </c>
      <c r="I37" s="56">
        <f t="shared" si="1"/>
        <v>0</v>
      </c>
      <c r="J37" s="29">
        <f t="shared" si="2"/>
        <v>0</v>
      </c>
      <c r="K37" s="45">
        <f t="shared" si="3"/>
        <v>0</v>
      </c>
    </row>
    <row r="38" spans="2:11" x14ac:dyDescent="0.2">
      <c r="B38" s="178">
        <v>21</v>
      </c>
      <c r="C38" s="77"/>
      <c r="D38" s="50">
        <v>0</v>
      </c>
      <c r="E38" s="51"/>
      <c r="F38" s="52">
        <f t="shared" si="4"/>
        <v>0</v>
      </c>
      <c r="G38" s="51"/>
      <c r="H38" s="52">
        <f t="shared" si="0"/>
        <v>0</v>
      </c>
      <c r="I38" s="56">
        <f t="shared" si="1"/>
        <v>0</v>
      </c>
      <c r="J38" s="29">
        <f t="shared" si="2"/>
        <v>0</v>
      </c>
      <c r="K38" s="45">
        <f t="shared" si="3"/>
        <v>0</v>
      </c>
    </row>
    <row r="39" spans="2:11" x14ac:dyDescent="0.2">
      <c r="B39" s="178">
        <v>22</v>
      </c>
      <c r="C39" s="77"/>
      <c r="D39" s="50">
        <v>0</v>
      </c>
      <c r="E39" s="51"/>
      <c r="F39" s="52">
        <f t="shared" si="4"/>
        <v>0</v>
      </c>
      <c r="G39" s="51"/>
      <c r="H39" s="52">
        <f t="shared" si="0"/>
        <v>0</v>
      </c>
      <c r="I39" s="56">
        <f t="shared" si="1"/>
        <v>0</v>
      </c>
      <c r="J39" s="29">
        <f t="shared" si="2"/>
        <v>0</v>
      </c>
      <c r="K39" s="45">
        <f t="shared" si="3"/>
        <v>0</v>
      </c>
    </row>
    <row r="40" spans="2:11" x14ac:dyDescent="0.2">
      <c r="B40" s="178">
        <v>23</v>
      </c>
      <c r="C40" s="77"/>
      <c r="D40" s="50">
        <v>0</v>
      </c>
      <c r="E40" s="51"/>
      <c r="F40" s="52">
        <f t="shared" si="4"/>
        <v>0</v>
      </c>
      <c r="G40" s="51"/>
      <c r="H40" s="52">
        <f t="shared" si="0"/>
        <v>0</v>
      </c>
      <c r="I40" s="56">
        <f t="shared" si="1"/>
        <v>0</v>
      </c>
      <c r="J40" s="29">
        <f t="shared" si="2"/>
        <v>0</v>
      </c>
      <c r="K40" s="45">
        <f t="shared" si="3"/>
        <v>0</v>
      </c>
    </row>
    <row r="41" spans="2:11" x14ac:dyDescent="0.2">
      <c r="B41" s="178">
        <v>24</v>
      </c>
      <c r="C41" s="77"/>
      <c r="D41" s="50">
        <v>0</v>
      </c>
      <c r="E41" s="51"/>
      <c r="F41" s="52">
        <f t="shared" si="4"/>
        <v>0</v>
      </c>
      <c r="G41" s="51"/>
      <c r="H41" s="52">
        <f t="shared" si="0"/>
        <v>0</v>
      </c>
      <c r="I41" s="56">
        <f t="shared" si="1"/>
        <v>0</v>
      </c>
      <c r="J41" s="29">
        <f t="shared" si="2"/>
        <v>0</v>
      </c>
      <c r="K41" s="45">
        <f t="shared" si="3"/>
        <v>0</v>
      </c>
    </row>
    <row r="42" spans="2:11" ht="13.5" thickBot="1" x14ac:dyDescent="0.25">
      <c r="B42" s="179">
        <v>25</v>
      </c>
      <c r="C42" s="78"/>
      <c r="D42" s="50">
        <v>0</v>
      </c>
      <c r="E42" s="53"/>
      <c r="F42" s="54">
        <f>D42*E42</f>
        <v>0</v>
      </c>
      <c r="G42" s="53"/>
      <c r="H42" s="54">
        <f t="shared" si="0"/>
        <v>0</v>
      </c>
      <c r="I42" s="57">
        <f t="shared" si="1"/>
        <v>0</v>
      </c>
      <c r="J42" s="46">
        <f t="shared" si="2"/>
        <v>0</v>
      </c>
      <c r="K42" s="47">
        <f t="shared" si="3"/>
        <v>0</v>
      </c>
    </row>
    <row r="43" spans="2:11" s="26" customFormat="1" ht="26.1" customHeight="1" thickBot="1" x14ac:dyDescent="0.25">
      <c r="D43" s="71" t="s">
        <v>49</v>
      </c>
      <c r="E43" s="55">
        <f>SUM(E18:E42)</f>
        <v>0</v>
      </c>
      <c r="F43" s="49">
        <f>SUM(F18:F42)</f>
        <v>0</v>
      </c>
      <c r="G43" s="55">
        <f>SUM(G18:G42)</f>
        <v>0</v>
      </c>
      <c r="H43" s="49">
        <f>SUM(H18:H42)</f>
        <v>0</v>
      </c>
      <c r="I43" s="72" t="s">
        <v>26</v>
      </c>
      <c r="J43" s="48">
        <f>SUM(J18:J42)</f>
        <v>0</v>
      </c>
      <c r="K43" s="49">
        <f>SUM(K18:K42)</f>
        <v>0</v>
      </c>
    </row>
  </sheetData>
  <mergeCells count="11">
    <mergeCell ref="F2:H2"/>
    <mergeCell ref="I16:K16"/>
    <mergeCell ref="C16:D16"/>
    <mergeCell ref="B5:H5"/>
    <mergeCell ref="E16:F16"/>
    <mergeCell ref="G16:H16"/>
    <mergeCell ref="B8:D8"/>
    <mergeCell ref="B10:D10"/>
    <mergeCell ref="B11:D11"/>
    <mergeCell ref="B12:D12"/>
    <mergeCell ref="B13:D13"/>
  </mergeCells>
  <dataValidations count="1">
    <dataValidation type="decimal" allowBlank="1" showInputMessage="1" showErrorMessage="1" error="Please enter only numbers in this cell._x000a__x000a_Do not enter letters._x000a__x000a_Continue?" sqref="D18:E42 G18:G42" xr:uid="{CD7ACE70-BDAB-4688-A496-388551581884}">
      <formula1>0</formula1>
      <formula2>1E+21</formula2>
    </dataValidation>
  </dataValidations>
  <pageMargins left="0.7" right="0.7" top="0.75" bottom="0.75" header="0.3" footer="0.3"/>
  <pageSetup orientation="portrait" horizontalDpi="200" verticalDpi="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50"/>
  <sheetViews>
    <sheetView showGridLines="0" zoomScaleNormal="100" workbookViewId="0"/>
  </sheetViews>
  <sheetFormatPr defaultColWidth="9.28515625" defaultRowHeight="12.75" x14ac:dyDescent="0.2"/>
  <cols>
    <col min="1" max="1" width="3.5703125" style="2" customWidth="1"/>
    <col min="2" max="2" width="44.28515625" style="2" customWidth="1"/>
    <col min="3" max="4" width="16.5703125" style="2" customWidth="1"/>
    <col min="5" max="5" width="17.7109375" style="2" customWidth="1"/>
    <col min="6" max="6" width="16.5703125" style="2" customWidth="1"/>
    <col min="7" max="7" width="18.28515625" style="2" customWidth="1"/>
    <col min="8" max="8" width="17" style="2" customWidth="1"/>
    <col min="9" max="10" width="16.5703125" style="21" customWidth="1"/>
    <col min="11" max="12" width="16.5703125" style="2" customWidth="1"/>
    <col min="13" max="13" width="20" style="2" customWidth="1"/>
    <col min="14" max="21" width="16.5703125" style="2" customWidth="1"/>
    <col min="22" max="29" width="12.28515625" style="2" customWidth="1"/>
    <col min="30" max="16384" width="9.28515625" style="2"/>
  </cols>
  <sheetData>
    <row r="1" spans="1:19" ht="15.75" x14ac:dyDescent="0.25">
      <c r="A1" s="5" t="str">
        <f>Summary!A1</f>
        <v xml:space="preserve">State of Indiana, RFP 410-26-85803	</v>
      </c>
      <c r="B1" s="7"/>
      <c r="C1" s="7"/>
      <c r="D1" s="7"/>
      <c r="E1" s="7"/>
      <c r="F1" s="7"/>
      <c r="G1" s="7"/>
      <c r="H1" s="7"/>
      <c r="I1" s="19"/>
      <c r="J1" s="20"/>
      <c r="K1" s="7"/>
      <c r="L1" s="7"/>
    </row>
    <row r="2" spans="1:19" ht="15.75" x14ac:dyDescent="0.25">
      <c r="A2" s="5" t="str">
        <f>Summary!A2</f>
        <v>Attachment D - Cost Proposal</v>
      </c>
      <c r="B2" s="7"/>
      <c r="C2" s="7"/>
      <c r="G2" s="212" t="str">
        <f>Summary!$J$2</f>
        <v>&lt;Please Specify&gt;</v>
      </c>
      <c r="H2" s="213"/>
      <c r="I2" s="214"/>
      <c r="J2" s="20"/>
      <c r="K2" s="7"/>
      <c r="L2" s="7"/>
    </row>
    <row r="3" spans="1:19" ht="15" x14ac:dyDescent="0.25">
      <c r="A3" s="6" t="s">
        <v>50</v>
      </c>
      <c r="B3" s="7"/>
      <c r="C3" s="7"/>
      <c r="H3" s="7"/>
      <c r="I3" s="19"/>
      <c r="J3" s="20"/>
      <c r="K3" s="7"/>
      <c r="L3" s="7"/>
    </row>
    <row r="4" spans="1:19" s="10" customFormat="1" ht="18" x14ac:dyDescent="0.25">
      <c r="A4" s="8"/>
      <c r="B4" s="8"/>
      <c r="C4" s="8"/>
      <c r="G4" s="9"/>
      <c r="H4" s="9"/>
      <c r="I4" s="20"/>
      <c r="J4" s="20"/>
    </row>
    <row r="5" spans="1:19" ht="364.35" customHeight="1" x14ac:dyDescent="0.2">
      <c r="A5" s="7"/>
      <c r="B5" s="234" t="s">
        <v>51</v>
      </c>
      <c r="C5" s="220"/>
      <c r="D5" s="220"/>
      <c r="E5" s="220"/>
      <c r="F5" s="220"/>
      <c r="G5" s="220"/>
      <c r="H5" s="220"/>
      <c r="I5" s="221"/>
      <c r="J5" s="105"/>
    </row>
    <row r="6" spans="1:19" x14ac:dyDescent="0.2">
      <c r="A6" s="7"/>
      <c r="B6" s="105"/>
      <c r="C6" s="105"/>
      <c r="D6" s="105"/>
      <c r="E6" s="105"/>
      <c r="F6" s="105"/>
      <c r="G6" s="105"/>
      <c r="H6" s="105"/>
      <c r="I6" s="105"/>
      <c r="J6" s="105"/>
      <c r="M6" s="10"/>
      <c r="N6" s="10"/>
      <c r="O6" s="10"/>
      <c r="P6" s="10"/>
      <c r="Q6" s="10"/>
      <c r="R6" s="10"/>
      <c r="S6" s="10"/>
    </row>
    <row r="7" spans="1:19" ht="13.5" thickBot="1" x14ac:dyDescent="0.25">
      <c r="A7" s="7"/>
      <c r="B7" s="11" t="s">
        <v>52</v>
      </c>
      <c r="C7"/>
      <c r="D7"/>
      <c r="E7" s="18"/>
      <c r="F7" s="18"/>
      <c r="G7" s="7"/>
      <c r="H7" s="7"/>
      <c r="I7" s="19"/>
      <c r="J7" s="19"/>
      <c r="K7" s="7"/>
    </row>
    <row r="8" spans="1:19" ht="30.6" customHeight="1" thickBot="1" x14ac:dyDescent="0.25">
      <c r="A8" s="7"/>
      <c r="B8" s="11"/>
      <c r="C8" s="73" t="s">
        <v>53</v>
      </c>
      <c r="D8" s="75" t="s">
        <v>54</v>
      </c>
      <c r="E8" s="18"/>
      <c r="F8" s="18"/>
      <c r="G8" s="7"/>
      <c r="H8" s="7"/>
      <c r="I8" s="19"/>
      <c r="J8" s="19"/>
      <c r="K8" s="7"/>
    </row>
    <row r="9" spans="1:19" ht="13.5" thickBot="1" x14ac:dyDescent="0.25">
      <c r="A9" s="7"/>
      <c r="B9" s="95" t="s">
        <v>55</v>
      </c>
      <c r="C9" s="106">
        <f>G18</f>
        <v>0</v>
      </c>
      <c r="D9" s="107">
        <f>K18</f>
        <v>0</v>
      </c>
      <c r="G9" s="7"/>
      <c r="H9" s="7"/>
      <c r="I9" s="19"/>
      <c r="J9" s="19"/>
      <c r="K9" s="7"/>
    </row>
    <row r="10" spans="1:19" x14ac:dyDescent="0.2">
      <c r="A10" s="7"/>
      <c r="B10" s="7"/>
      <c r="C10" s="7"/>
      <c r="D10" s="7"/>
      <c r="E10" s="7"/>
      <c r="F10" s="7"/>
      <c r="G10" s="7"/>
      <c r="H10" s="7"/>
      <c r="I10" s="19"/>
      <c r="J10" s="19"/>
      <c r="K10" s="7"/>
    </row>
    <row r="11" spans="1:19" s="42" customFormat="1" ht="18" customHeight="1" thickBot="1" x14ac:dyDescent="0.25">
      <c r="A11" s="25"/>
      <c r="B11" s="25" t="s">
        <v>56</v>
      </c>
      <c r="C11" s="25"/>
      <c r="D11" s="25"/>
      <c r="E11" s="25"/>
      <c r="F11" s="25"/>
      <c r="G11" s="25"/>
      <c r="H11" s="25"/>
      <c r="I11" s="41"/>
      <c r="J11" s="41"/>
      <c r="K11" s="25"/>
    </row>
    <row r="12" spans="1:19" s="66" customFormat="1" ht="14.45" customHeight="1" thickBot="1" x14ac:dyDescent="0.25">
      <c r="A12" s="65"/>
      <c r="B12" s="65"/>
      <c r="C12" s="231" t="s">
        <v>12</v>
      </c>
      <c r="D12" s="232"/>
      <c r="E12" s="232"/>
      <c r="F12" s="232"/>
      <c r="G12" s="233"/>
      <c r="I12" s="231" t="s">
        <v>13</v>
      </c>
      <c r="J12" s="232"/>
      <c r="K12" s="233"/>
    </row>
    <row r="13" spans="1:19" s="66" customFormat="1" ht="26.65" customHeight="1" thickBot="1" x14ac:dyDescent="0.25">
      <c r="A13" s="65"/>
      <c r="B13" s="183" t="s">
        <v>57</v>
      </c>
      <c r="C13" s="74" t="s">
        <v>58</v>
      </c>
      <c r="D13" s="74" t="s">
        <v>59</v>
      </c>
      <c r="E13" s="74" t="s">
        <v>60</v>
      </c>
      <c r="F13" s="74" t="s">
        <v>61</v>
      </c>
      <c r="G13" s="75" t="s">
        <v>62</v>
      </c>
      <c r="I13" s="88" t="s">
        <v>63</v>
      </c>
      <c r="J13" s="83" t="s">
        <v>64</v>
      </c>
      <c r="K13" s="84" t="s">
        <v>65</v>
      </c>
      <c r="L13" s="65"/>
    </row>
    <row r="14" spans="1:19" x14ac:dyDescent="0.2">
      <c r="A14" s="7"/>
      <c r="B14" s="184" t="s">
        <v>66</v>
      </c>
      <c r="C14" s="32">
        <v>0</v>
      </c>
      <c r="D14" s="32">
        <v>0</v>
      </c>
      <c r="E14" s="15">
        <v>0</v>
      </c>
      <c r="F14" s="15">
        <v>0</v>
      </c>
      <c r="G14" s="89">
        <f>SUM(C14:F14)</f>
        <v>0</v>
      </c>
      <c r="I14" s="33">
        <v>0</v>
      </c>
      <c r="J14" s="15">
        <v>0</v>
      </c>
      <c r="K14" s="102">
        <f>SUM(I14:J14)</f>
        <v>0</v>
      </c>
    </row>
    <row r="15" spans="1:19" x14ac:dyDescent="0.2">
      <c r="B15" s="184" t="s">
        <v>67</v>
      </c>
      <c r="C15" s="93">
        <f>E35</f>
        <v>0</v>
      </c>
      <c r="D15" s="93">
        <f>H35</f>
        <v>0</v>
      </c>
      <c r="E15" s="93">
        <f>K35</f>
        <v>0</v>
      </c>
      <c r="F15" s="93">
        <f>N35</f>
        <v>0</v>
      </c>
      <c r="G15" s="89">
        <f>SUM(C15:F15)</f>
        <v>0</v>
      </c>
      <c r="I15" s="163">
        <f>Q35</f>
        <v>0</v>
      </c>
      <c r="J15" s="85">
        <f>T35</f>
        <v>0</v>
      </c>
      <c r="K15" s="102">
        <f>SUM(I15:J15)</f>
        <v>0</v>
      </c>
    </row>
    <row r="16" spans="1:19" x14ac:dyDescent="0.2">
      <c r="B16" s="184" t="s">
        <v>68</v>
      </c>
      <c r="C16" s="93">
        <f>C42</f>
        <v>0</v>
      </c>
      <c r="D16" s="93">
        <f>D42</f>
        <v>0</v>
      </c>
      <c r="E16" s="94">
        <f>E42</f>
        <v>0</v>
      </c>
      <c r="F16" s="94">
        <f>F42</f>
        <v>0</v>
      </c>
      <c r="G16" s="108">
        <f>SUM(C16:F16)</f>
        <v>0</v>
      </c>
      <c r="I16" s="101">
        <f>G42</f>
        <v>0</v>
      </c>
      <c r="J16" s="85">
        <f>G42</f>
        <v>0</v>
      </c>
      <c r="K16" s="102">
        <f>SUM(I16:J16)</f>
        <v>0</v>
      </c>
    </row>
    <row r="17" spans="1:20" ht="13.5" thickBot="1" x14ac:dyDescent="0.25">
      <c r="B17" s="185" t="s">
        <v>69</v>
      </c>
      <c r="C17" s="104">
        <f>C50</f>
        <v>0</v>
      </c>
      <c r="D17" s="104">
        <f>D50</f>
        <v>0</v>
      </c>
      <c r="E17" s="104">
        <f>E50</f>
        <v>0</v>
      </c>
      <c r="F17" s="104">
        <f>F50</f>
        <v>0</v>
      </c>
      <c r="G17" s="35">
        <f>SUM(C17:F17)</f>
        <v>0</v>
      </c>
      <c r="I17" s="34">
        <f>G50</f>
        <v>0</v>
      </c>
      <c r="J17" s="31">
        <f>G50</f>
        <v>0</v>
      </c>
      <c r="K17" s="39">
        <f>SUM(I17:J17)</f>
        <v>0</v>
      </c>
    </row>
    <row r="18" spans="1:20" s="17" customFormat="1" ht="14.25" thickTop="1" thickBot="1" x14ac:dyDescent="0.25">
      <c r="A18" s="11"/>
      <c r="B18" s="186" t="s">
        <v>26</v>
      </c>
      <c r="C18" s="103">
        <f>SUM(C14:C17)</f>
        <v>0</v>
      </c>
      <c r="D18" s="103">
        <f>SUM(D14:D17)</f>
        <v>0</v>
      </c>
      <c r="E18" s="103">
        <f>SUM(E14:E17)</f>
        <v>0</v>
      </c>
      <c r="F18" s="103">
        <f>SUM(F14:F17)</f>
        <v>0</v>
      </c>
      <c r="G18" s="38">
        <f>SUM(C18:F18)</f>
        <v>0</v>
      </c>
      <c r="I18" s="36">
        <f>SUM(I14:I17)</f>
        <v>0</v>
      </c>
      <c r="J18" s="37">
        <f>SUM(J14:J17)</f>
        <v>0</v>
      </c>
      <c r="K18" s="40">
        <f>SUM(I18:J18)</f>
        <v>0</v>
      </c>
    </row>
    <row r="19" spans="1:20" x14ac:dyDescent="0.2">
      <c r="D19" s="87"/>
      <c r="I19" s="2"/>
      <c r="J19" s="2"/>
      <c r="K19" s="21"/>
    </row>
    <row r="20" spans="1:20" ht="13.5" thickBot="1" x14ac:dyDescent="0.25"/>
    <row r="21" spans="1:20" ht="15.75" thickBot="1" x14ac:dyDescent="0.3">
      <c r="B21" s="115" t="s">
        <v>70</v>
      </c>
      <c r="C21" s="240" t="s">
        <v>12</v>
      </c>
      <c r="D21" s="241"/>
      <c r="E21" s="241"/>
      <c r="F21" s="241"/>
      <c r="G21" s="241"/>
      <c r="H21" s="241"/>
      <c r="I21" s="241"/>
      <c r="J21" s="241"/>
      <c r="K21" s="241"/>
      <c r="L21" s="241"/>
      <c r="M21" s="241"/>
      <c r="N21" s="242"/>
      <c r="O21" s="249" t="s">
        <v>71</v>
      </c>
      <c r="P21" s="250"/>
      <c r="Q21" s="250"/>
      <c r="R21" s="250"/>
      <c r="S21" s="250"/>
      <c r="T21" s="251"/>
    </row>
    <row r="22" spans="1:20" ht="26.65" customHeight="1" x14ac:dyDescent="0.25">
      <c r="B22" s="235" t="s">
        <v>72</v>
      </c>
      <c r="C22" s="237" t="s">
        <v>73</v>
      </c>
      <c r="D22" s="238"/>
      <c r="E22" s="239"/>
      <c r="F22" s="237" t="s">
        <v>74</v>
      </c>
      <c r="G22" s="238"/>
      <c r="H22" s="239"/>
      <c r="I22" s="237" t="s">
        <v>75</v>
      </c>
      <c r="J22" s="238"/>
      <c r="K22" s="239"/>
      <c r="L22" s="237" t="s">
        <v>76</v>
      </c>
      <c r="M22" s="238"/>
      <c r="N22" s="239"/>
      <c r="O22" s="237" t="s">
        <v>77</v>
      </c>
      <c r="P22" s="238"/>
      <c r="Q22" s="239"/>
      <c r="R22" s="237" t="s">
        <v>78</v>
      </c>
      <c r="S22" s="238"/>
      <c r="T22" s="239"/>
    </row>
    <row r="23" spans="1:20" ht="45.75" thickBot="1" x14ac:dyDescent="0.25">
      <c r="B23" s="236"/>
      <c r="C23" s="117" t="s">
        <v>79</v>
      </c>
      <c r="D23" s="118" t="s">
        <v>80</v>
      </c>
      <c r="E23" s="119" t="s">
        <v>81</v>
      </c>
      <c r="F23" s="117" t="s">
        <v>79</v>
      </c>
      <c r="G23" s="118" t="s">
        <v>80</v>
      </c>
      <c r="H23" s="119" t="s">
        <v>82</v>
      </c>
      <c r="I23" s="117" t="s">
        <v>79</v>
      </c>
      <c r="J23" s="118" t="s">
        <v>80</v>
      </c>
      <c r="K23" s="119" t="s">
        <v>83</v>
      </c>
      <c r="L23" s="117" t="s">
        <v>79</v>
      </c>
      <c r="M23" s="118" t="s">
        <v>80</v>
      </c>
      <c r="N23" s="119" t="s">
        <v>84</v>
      </c>
      <c r="O23" s="117" t="s">
        <v>79</v>
      </c>
      <c r="P23" s="118" t="s">
        <v>80</v>
      </c>
      <c r="Q23" s="119" t="s">
        <v>85</v>
      </c>
      <c r="R23" s="117" t="s">
        <v>79</v>
      </c>
      <c r="S23" s="118" t="s">
        <v>80</v>
      </c>
      <c r="T23" s="119" t="s">
        <v>86</v>
      </c>
    </row>
    <row r="24" spans="1:20" ht="15" x14ac:dyDescent="0.25">
      <c r="B24" s="120" t="s">
        <v>87</v>
      </c>
      <c r="C24" s="121">
        <v>1</v>
      </c>
      <c r="D24" s="122">
        <v>50000</v>
      </c>
      <c r="E24" s="123">
        <f>(C24*D24)</f>
        <v>50000</v>
      </c>
      <c r="F24" s="121">
        <v>2</v>
      </c>
      <c r="G24" s="122">
        <v>50000</v>
      </c>
      <c r="H24" s="123">
        <f>(F24*G24)</f>
        <v>100000</v>
      </c>
      <c r="I24" s="121">
        <v>2</v>
      </c>
      <c r="J24" s="122">
        <v>50000</v>
      </c>
      <c r="K24" s="123">
        <f>(I24*J24)</f>
        <v>100000</v>
      </c>
      <c r="L24" s="121">
        <v>2</v>
      </c>
      <c r="M24" s="122">
        <v>50000</v>
      </c>
      <c r="N24" s="123">
        <f>(L24*M24)</f>
        <v>100000</v>
      </c>
      <c r="O24" s="121">
        <v>2</v>
      </c>
      <c r="P24" s="122">
        <v>50000</v>
      </c>
      <c r="Q24" s="123">
        <f>(O24*P24)</f>
        <v>100000</v>
      </c>
      <c r="R24" s="121">
        <v>2</v>
      </c>
      <c r="S24" s="122">
        <v>50000</v>
      </c>
      <c r="T24" s="123">
        <f>(R24*S24)</f>
        <v>100000</v>
      </c>
    </row>
    <row r="25" spans="1:20" x14ac:dyDescent="0.2">
      <c r="B25" s="173"/>
      <c r="C25" s="124">
        <v>0</v>
      </c>
      <c r="D25" s="15">
        <v>0</v>
      </c>
      <c r="E25" s="125">
        <f>(C25*D25)</f>
        <v>0</v>
      </c>
      <c r="F25" s="124">
        <v>0</v>
      </c>
      <c r="G25" s="15">
        <v>0</v>
      </c>
      <c r="H25" s="125">
        <f>(F25*G25)</f>
        <v>0</v>
      </c>
      <c r="I25" s="124">
        <v>0</v>
      </c>
      <c r="J25" s="15">
        <v>0</v>
      </c>
      <c r="K25" s="125">
        <f>(I25*J25)</f>
        <v>0</v>
      </c>
      <c r="L25" s="124">
        <v>0</v>
      </c>
      <c r="M25" s="15">
        <v>0</v>
      </c>
      <c r="N25" s="125">
        <f>(L25*M25)</f>
        <v>0</v>
      </c>
      <c r="O25" s="124">
        <v>0</v>
      </c>
      <c r="P25" s="15">
        <v>0</v>
      </c>
      <c r="Q25" s="125">
        <f>(O25*P25)</f>
        <v>0</v>
      </c>
      <c r="R25" s="124">
        <v>0</v>
      </c>
      <c r="S25" s="15">
        <v>0</v>
      </c>
      <c r="T25" s="125">
        <f>(R25*S25)</f>
        <v>0</v>
      </c>
    </row>
    <row r="26" spans="1:20" x14ac:dyDescent="0.2">
      <c r="B26" s="173"/>
      <c r="C26" s="124">
        <v>0</v>
      </c>
      <c r="D26" s="15">
        <v>0</v>
      </c>
      <c r="E26" s="125">
        <f t="shared" ref="E26:E29" si="0">(C26*D26)</f>
        <v>0</v>
      </c>
      <c r="F26" s="124">
        <v>0</v>
      </c>
      <c r="G26" s="15">
        <v>0</v>
      </c>
      <c r="H26" s="125">
        <f t="shared" ref="H26:H30" si="1">(F26*G26)</f>
        <v>0</v>
      </c>
      <c r="I26" s="124">
        <v>0</v>
      </c>
      <c r="J26" s="15">
        <v>0</v>
      </c>
      <c r="K26" s="125">
        <f t="shared" ref="K26:K30" si="2">(I26*J26)</f>
        <v>0</v>
      </c>
      <c r="L26" s="124">
        <v>0</v>
      </c>
      <c r="M26" s="15">
        <v>0</v>
      </c>
      <c r="N26" s="125">
        <f t="shared" ref="N26:N30" si="3">(L26*M26)</f>
        <v>0</v>
      </c>
      <c r="O26" s="124">
        <v>0</v>
      </c>
      <c r="P26" s="15">
        <v>0</v>
      </c>
      <c r="Q26" s="125">
        <f t="shared" ref="Q26:Q30" si="4">(O26*P26)</f>
        <v>0</v>
      </c>
      <c r="R26" s="124">
        <v>0</v>
      </c>
      <c r="S26" s="15">
        <v>0</v>
      </c>
      <c r="T26" s="125">
        <f t="shared" ref="T26:T30" si="5">(R26*S26)</f>
        <v>0</v>
      </c>
    </row>
    <row r="27" spans="1:20" x14ac:dyDescent="0.2">
      <c r="B27" s="173"/>
      <c r="C27" s="124">
        <v>0</v>
      </c>
      <c r="D27" s="15">
        <v>0</v>
      </c>
      <c r="E27" s="125">
        <f t="shared" si="0"/>
        <v>0</v>
      </c>
      <c r="F27" s="175">
        <v>0</v>
      </c>
      <c r="G27" s="15">
        <v>0</v>
      </c>
      <c r="H27" s="125">
        <f t="shared" si="1"/>
        <v>0</v>
      </c>
      <c r="I27" s="124">
        <v>0</v>
      </c>
      <c r="J27" s="15">
        <v>0</v>
      </c>
      <c r="K27" s="125">
        <f t="shared" si="2"/>
        <v>0</v>
      </c>
      <c r="L27" s="124">
        <v>0</v>
      </c>
      <c r="M27" s="15">
        <v>0</v>
      </c>
      <c r="N27" s="125">
        <f t="shared" si="3"/>
        <v>0</v>
      </c>
      <c r="O27" s="124">
        <v>0</v>
      </c>
      <c r="P27" s="15">
        <v>0</v>
      </c>
      <c r="Q27" s="125">
        <f t="shared" si="4"/>
        <v>0</v>
      </c>
      <c r="R27" s="124">
        <v>0</v>
      </c>
      <c r="S27" s="15">
        <v>0</v>
      </c>
      <c r="T27" s="125">
        <f t="shared" si="5"/>
        <v>0</v>
      </c>
    </row>
    <row r="28" spans="1:20" x14ac:dyDescent="0.2">
      <c r="B28" s="173"/>
      <c r="C28" s="124">
        <v>0</v>
      </c>
      <c r="D28" s="15">
        <v>0</v>
      </c>
      <c r="E28" s="125">
        <f t="shared" si="0"/>
        <v>0</v>
      </c>
      <c r="F28" s="124">
        <v>0</v>
      </c>
      <c r="G28" s="15">
        <v>0</v>
      </c>
      <c r="H28" s="125">
        <f t="shared" si="1"/>
        <v>0</v>
      </c>
      <c r="I28" s="124">
        <v>0</v>
      </c>
      <c r="J28" s="15">
        <v>0</v>
      </c>
      <c r="K28" s="125">
        <f t="shared" si="2"/>
        <v>0</v>
      </c>
      <c r="L28" s="124">
        <v>0</v>
      </c>
      <c r="M28" s="15">
        <v>0</v>
      </c>
      <c r="N28" s="125">
        <f t="shared" si="3"/>
        <v>0</v>
      </c>
      <c r="O28" s="124">
        <v>0</v>
      </c>
      <c r="P28" s="15">
        <v>0</v>
      </c>
      <c r="Q28" s="125">
        <f t="shared" si="4"/>
        <v>0</v>
      </c>
      <c r="R28" s="124">
        <v>0</v>
      </c>
      <c r="S28" s="15">
        <v>0</v>
      </c>
      <c r="T28" s="125">
        <f t="shared" si="5"/>
        <v>0</v>
      </c>
    </row>
    <row r="29" spans="1:20" x14ac:dyDescent="0.2">
      <c r="B29" s="173"/>
      <c r="C29" s="124">
        <v>0</v>
      </c>
      <c r="D29" s="15">
        <v>0</v>
      </c>
      <c r="E29" s="125">
        <f t="shared" si="0"/>
        <v>0</v>
      </c>
      <c r="F29" s="124">
        <v>0</v>
      </c>
      <c r="G29" s="15">
        <v>0</v>
      </c>
      <c r="H29" s="125">
        <f t="shared" si="1"/>
        <v>0</v>
      </c>
      <c r="I29" s="124">
        <v>0</v>
      </c>
      <c r="J29" s="15">
        <v>0</v>
      </c>
      <c r="K29" s="125">
        <f t="shared" si="2"/>
        <v>0</v>
      </c>
      <c r="L29" s="124">
        <v>0</v>
      </c>
      <c r="M29" s="15">
        <v>0</v>
      </c>
      <c r="N29" s="125">
        <f t="shared" si="3"/>
        <v>0</v>
      </c>
      <c r="O29" s="124">
        <v>0</v>
      </c>
      <c r="P29" s="15">
        <v>0</v>
      </c>
      <c r="Q29" s="125">
        <f t="shared" si="4"/>
        <v>0</v>
      </c>
      <c r="R29" s="124">
        <v>0</v>
      </c>
      <c r="S29" s="15">
        <v>0</v>
      </c>
      <c r="T29" s="125">
        <f t="shared" si="5"/>
        <v>0</v>
      </c>
    </row>
    <row r="30" spans="1:20" x14ac:dyDescent="0.2">
      <c r="B30" s="173"/>
      <c r="C30" s="124">
        <v>0</v>
      </c>
      <c r="D30" s="15">
        <v>0</v>
      </c>
      <c r="E30" s="125">
        <f>(C30*D30)</f>
        <v>0</v>
      </c>
      <c r="F30" s="124">
        <v>0</v>
      </c>
      <c r="G30" s="15">
        <v>0</v>
      </c>
      <c r="H30" s="125">
        <f t="shared" si="1"/>
        <v>0</v>
      </c>
      <c r="I30" s="124">
        <v>0</v>
      </c>
      <c r="J30" s="15">
        <v>0</v>
      </c>
      <c r="K30" s="125">
        <f t="shared" si="2"/>
        <v>0</v>
      </c>
      <c r="L30" s="124">
        <v>0</v>
      </c>
      <c r="M30" s="15">
        <v>0</v>
      </c>
      <c r="N30" s="125">
        <f t="shared" si="3"/>
        <v>0</v>
      </c>
      <c r="O30" s="124">
        <v>0</v>
      </c>
      <c r="P30" s="15">
        <v>0</v>
      </c>
      <c r="Q30" s="125">
        <f t="shared" si="4"/>
        <v>0</v>
      </c>
      <c r="R30" s="124">
        <v>0</v>
      </c>
      <c r="S30" s="15">
        <v>0</v>
      </c>
      <c r="T30" s="125">
        <f t="shared" si="5"/>
        <v>0</v>
      </c>
    </row>
    <row r="31" spans="1:20" ht="12.95" customHeight="1" x14ac:dyDescent="0.2">
      <c r="B31" s="173"/>
      <c r="C31" s="124">
        <v>0</v>
      </c>
      <c r="D31" s="15">
        <v>0</v>
      </c>
      <c r="E31" s="125">
        <f>(C31*D31)</f>
        <v>0</v>
      </c>
      <c r="F31" s="124">
        <v>0</v>
      </c>
      <c r="G31" s="15">
        <v>0</v>
      </c>
      <c r="H31" s="125">
        <f t="shared" ref="H31:H33" si="6">(F31*G31)</f>
        <v>0</v>
      </c>
      <c r="I31" s="124">
        <v>0</v>
      </c>
      <c r="J31" s="15">
        <v>0</v>
      </c>
      <c r="K31" s="125">
        <f t="shared" ref="K31:K33" si="7">(I31*J31)</f>
        <v>0</v>
      </c>
      <c r="L31" s="124">
        <v>0</v>
      </c>
      <c r="M31" s="15">
        <v>0</v>
      </c>
      <c r="N31" s="125">
        <f t="shared" ref="N31:N33" si="8">(L31*M31)</f>
        <v>0</v>
      </c>
      <c r="O31" s="124">
        <v>0</v>
      </c>
      <c r="P31" s="15">
        <v>0</v>
      </c>
      <c r="Q31" s="125">
        <f t="shared" ref="Q31:Q33" si="9">(O31*P31)</f>
        <v>0</v>
      </c>
      <c r="R31" s="124">
        <v>0</v>
      </c>
      <c r="S31" s="15">
        <v>0</v>
      </c>
      <c r="T31" s="125">
        <f t="shared" ref="T31:T33" si="10">(R31*S31)</f>
        <v>0</v>
      </c>
    </row>
    <row r="32" spans="1:20" x14ac:dyDescent="0.2">
      <c r="B32" s="173"/>
      <c r="C32" s="124">
        <v>0</v>
      </c>
      <c r="D32" s="15">
        <v>0</v>
      </c>
      <c r="E32" s="125">
        <f t="shared" ref="E32:E33" si="11">(C32*D32)</f>
        <v>0</v>
      </c>
      <c r="F32" s="124">
        <v>0</v>
      </c>
      <c r="G32" s="15">
        <v>0</v>
      </c>
      <c r="H32" s="125">
        <f t="shared" si="6"/>
        <v>0</v>
      </c>
      <c r="I32" s="124">
        <v>0</v>
      </c>
      <c r="J32" s="15">
        <v>0</v>
      </c>
      <c r="K32" s="125">
        <f t="shared" si="7"/>
        <v>0</v>
      </c>
      <c r="L32" s="124">
        <v>0</v>
      </c>
      <c r="M32" s="15">
        <v>0</v>
      </c>
      <c r="N32" s="125">
        <f t="shared" si="8"/>
        <v>0</v>
      </c>
      <c r="O32" s="124">
        <v>0</v>
      </c>
      <c r="P32" s="15">
        <v>0</v>
      </c>
      <c r="Q32" s="125">
        <f t="shared" si="9"/>
        <v>0</v>
      </c>
      <c r="R32" s="124">
        <v>0</v>
      </c>
      <c r="S32" s="15">
        <v>0</v>
      </c>
      <c r="T32" s="125">
        <f t="shared" si="10"/>
        <v>0</v>
      </c>
    </row>
    <row r="33" spans="2:20" x14ac:dyDescent="0.2">
      <c r="B33" s="173"/>
      <c r="C33" s="124">
        <v>0</v>
      </c>
      <c r="D33" s="15">
        <v>0</v>
      </c>
      <c r="E33" s="125">
        <f t="shared" si="11"/>
        <v>0</v>
      </c>
      <c r="F33" s="124">
        <v>0</v>
      </c>
      <c r="G33" s="15">
        <v>0</v>
      </c>
      <c r="H33" s="125">
        <f t="shared" si="6"/>
        <v>0</v>
      </c>
      <c r="I33" s="124">
        <v>0</v>
      </c>
      <c r="J33" s="15">
        <v>0</v>
      </c>
      <c r="K33" s="125">
        <f t="shared" si="7"/>
        <v>0</v>
      </c>
      <c r="L33" s="124">
        <v>0</v>
      </c>
      <c r="M33" s="15">
        <v>0</v>
      </c>
      <c r="N33" s="125">
        <f t="shared" si="8"/>
        <v>0</v>
      </c>
      <c r="O33" s="124">
        <v>0</v>
      </c>
      <c r="P33" s="15">
        <v>0</v>
      </c>
      <c r="Q33" s="125">
        <f t="shared" si="9"/>
        <v>0</v>
      </c>
      <c r="R33" s="124">
        <v>0</v>
      </c>
      <c r="S33" s="15">
        <v>0</v>
      </c>
      <c r="T33" s="125">
        <f t="shared" si="10"/>
        <v>0</v>
      </c>
    </row>
    <row r="34" spans="2:20" ht="13.5" thickBot="1" x14ac:dyDescent="0.25">
      <c r="B34" s="174"/>
      <c r="C34" s="126">
        <v>0</v>
      </c>
      <c r="D34" s="127">
        <v>0</v>
      </c>
      <c r="E34" s="128">
        <f t="shared" ref="E34" si="12">(C34*D34)</f>
        <v>0</v>
      </c>
      <c r="F34" s="126">
        <v>0</v>
      </c>
      <c r="G34" s="127">
        <v>0</v>
      </c>
      <c r="H34" s="128">
        <f t="shared" ref="H34" si="13">(F34*G34)</f>
        <v>0</v>
      </c>
      <c r="I34" s="126">
        <v>0</v>
      </c>
      <c r="J34" s="127">
        <v>0</v>
      </c>
      <c r="K34" s="128">
        <f t="shared" ref="K34" si="14">(I34*J34)</f>
        <v>0</v>
      </c>
      <c r="L34" s="126">
        <v>0</v>
      </c>
      <c r="M34" s="127">
        <v>0</v>
      </c>
      <c r="N34" s="128">
        <f t="shared" ref="N34" si="15">(L34*M34)</f>
        <v>0</v>
      </c>
      <c r="O34" s="126">
        <v>0</v>
      </c>
      <c r="P34" s="127">
        <v>0</v>
      </c>
      <c r="Q34" s="128">
        <f t="shared" ref="Q34" si="16">(O34*P34)</f>
        <v>0</v>
      </c>
      <c r="R34" s="126">
        <v>0</v>
      </c>
      <c r="S34" s="127">
        <v>0</v>
      </c>
      <c r="T34" s="128">
        <f t="shared" ref="T34" si="17">(R34*S34)</f>
        <v>0</v>
      </c>
    </row>
    <row r="35" spans="2:20" ht="13.5" thickBot="1" x14ac:dyDescent="0.25">
      <c r="B35"/>
      <c r="C35" s="114"/>
      <c r="D35" s="146" t="s">
        <v>88</v>
      </c>
      <c r="E35" s="116">
        <f>SUM(E25:E34)</f>
        <v>0</v>
      </c>
      <c r="F35" s="145"/>
      <c r="G35" s="146" t="s">
        <v>88</v>
      </c>
      <c r="H35" s="116">
        <f>SUM(H25:H34)</f>
        <v>0</v>
      </c>
      <c r="I35" s="145"/>
      <c r="J35" s="146" t="s">
        <v>88</v>
      </c>
      <c r="K35" s="116">
        <f>SUM(K25:K34)</f>
        <v>0</v>
      </c>
      <c r="L35" s="145"/>
      <c r="M35" s="146" t="s">
        <v>88</v>
      </c>
      <c r="N35" s="116">
        <f>SUM(N25:N34)</f>
        <v>0</v>
      </c>
      <c r="O35" s="145"/>
      <c r="P35" s="146" t="s">
        <v>88</v>
      </c>
      <c r="Q35" s="116">
        <f>SUM(Q25:Q34)</f>
        <v>0</v>
      </c>
      <c r="R35" s="145"/>
      <c r="S35" s="146" t="s">
        <v>88</v>
      </c>
      <c r="T35" s="116">
        <f>SUM(T25:T34)</f>
        <v>0</v>
      </c>
    </row>
    <row r="37" spans="2:20" ht="13.5" thickBot="1" x14ac:dyDescent="0.25">
      <c r="B37" s="25" t="s">
        <v>89</v>
      </c>
      <c r="C37" s="27"/>
      <c r="D37" s="27"/>
    </row>
    <row r="38" spans="2:20" ht="13.5" thickBot="1" x14ac:dyDescent="0.25">
      <c r="B38" s="25"/>
      <c r="C38" s="246" t="s">
        <v>12</v>
      </c>
      <c r="D38" s="247"/>
      <c r="E38" s="247"/>
      <c r="F38" s="248"/>
      <c r="G38" s="246" t="s">
        <v>13</v>
      </c>
      <c r="H38" s="248"/>
    </row>
    <row r="39" spans="2:20" ht="26.25" thickBot="1" x14ac:dyDescent="0.25">
      <c r="C39" s="99" t="s">
        <v>90</v>
      </c>
      <c r="D39" s="100" t="s">
        <v>91</v>
      </c>
      <c r="E39" s="129" t="s">
        <v>92</v>
      </c>
      <c r="F39" s="129" t="s">
        <v>93</v>
      </c>
      <c r="G39" s="99" t="s">
        <v>63</v>
      </c>
      <c r="H39" s="75" t="s">
        <v>64</v>
      </c>
    </row>
    <row r="40" spans="2:20" x14ac:dyDescent="0.2">
      <c r="B40" s="180" t="s">
        <v>94</v>
      </c>
      <c r="C40" s="97">
        <v>200</v>
      </c>
      <c r="D40" s="98">
        <v>200</v>
      </c>
      <c r="E40" s="130">
        <v>200</v>
      </c>
      <c r="F40" s="130">
        <v>200</v>
      </c>
      <c r="G40" s="97">
        <v>200</v>
      </c>
      <c r="H40" s="133">
        <v>200</v>
      </c>
    </row>
    <row r="41" spans="2:20" ht="13.5" thickBot="1" x14ac:dyDescent="0.25">
      <c r="B41" s="181" t="s">
        <v>95</v>
      </c>
      <c r="C41" s="86">
        <v>0</v>
      </c>
      <c r="D41" s="30">
        <v>0</v>
      </c>
      <c r="E41" s="131">
        <v>0</v>
      </c>
      <c r="F41" s="131">
        <v>0</v>
      </c>
      <c r="G41" s="86">
        <v>0</v>
      </c>
      <c r="H41" s="134">
        <v>0</v>
      </c>
    </row>
    <row r="42" spans="2:20" ht="14.25" thickTop="1" thickBot="1" x14ac:dyDescent="0.25">
      <c r="B42" s="182" t="s">
        <v>26</v>
      </c>
      <c r="C42" s="91">
        <f>C40*C41</f>
        <v>0</v>
      </c>
      <c r="D42" s="90">
        <f t="shared" ref="D42:E42" si="18">D40*D41</f>
        <v>0</v>
      </c>
      <c r="E42" s="132">
        <f t="shared" si="18"/>
        <v>0</v>
      </c>
      <c r="F42" s="132">
        <f t="shared" ref="F42" si="19">F40*F41</f>
        <v>0</v>
      </c>
      <c r="G42" s="91">
        <f>G40*G41</f>
        <v>0</v>
      </c>
      <c r="H42" s="135">
        <f>H40*H41</f>
        <v>0</v>
      </c>
    </row>
    <row r="44" spans="2:20" ht="13.5" thickBot="1" x14ac:dyDescent="0.25">
      <c r="B44" s="17" t="s">
        <v>96</v>
      </c>
    </row>
    <row r="45" spans="2:20" ht="13.5" thickBot="1" x14ac:dyDescent="0.25">
      <c r="B45" s="149" t="s">
        <v>97</v>
      </c>
      <c r="C45" s="172">
        <f>IFERROR((SUM(E35,H35,K35,N35)/SUM(C25:C34,F25:F34,I25:I34,L25:L34))/2000, 0)</f>
        <v>0</v>
      </c>
    </row>
    <row r="46" spans="2:20" ht="13.5" thickBot="1" x14ac:dyDescent="0.25">
      <c r="B46" s="17"/>
    </row>
    <row r="47" spans="2:20" x14ac:dyDescent="0.2">
      <c r="C47" s="243" t="s">
        <v>12</v>
      </c>
      <c r="D47" s="244"/>
      <c r="E47" s="244"/>
      <c r="F47" s="245"/>
      <c r="G47" s="252" t="s">
        <v>13</v>
      </c>
      <c r="H47" s="253"/>
    </row>
    <row r="48" spans="2:20" ht="26.25" thickBot="1" x14ac:dyDescent="0.25">
      <c r="B48" s="160"/>
      <c r="C48" s="152" t="s">
        <v>90</v>
      </c>
      <c r="D48" s="150" t="s">
        <v>91</v>
      </c>
      <c r="E48" s="150" t="s">
        <v>92</v>
      </c>
      <c r="F48" s="161" t="s">
        <v>93</v>
      </c>
      <c r="G48" s="152" t="s">
        <v>63</v>
      </c>
      <c r="H48" s="153" t="s">
        <v>64</v>
      </c>
    </row>
    <row r="49" spans="2:8" x14ac:dyDescent="0.2">
      <c r="B49" s="187" t="s">
        <v>98</v>
      </c>
      <c r="C49" s="143">
        <v>100</v>
      </c>
      <c r="D49" s="151">
        <v>100</v>
      </c>
      <c r="E49" s="151">
        <v>100</v>
      </c>
      <c r="F49" s="142">
        <v>100</v>
      </c>
      <c r="G49" s="154">
        <v>100</v>
      </c>
      <c r="H49" s="155">
        <v>100</v>
      </c>
    </row>
    <row r="50" spans="2:8" ht="13.5" thickBot="1" x14ac:dyDescent="0.25">
      <c r="B50" s="188" t="s">
        <v>99</v>
      </c>
      <c r="C50" s="159">
        <f>$C$45*C49</f>
        <v>0</v>
      </c>
      <c r="D50" s="157">
        <f t="shared" ref="D50:H50" si="20">$C$45*D49</f>
        <v>0</v>
      </c>
      <c r="E50" s="157">
        <f t="shared" si="20"/>
        <v>0</v>
      </c>
      <c r="F50" s="162">
        <f t="shared" si="20"/>
        <v>0</v>
      </c>
      <c r="G50" s="156">
        <f t="shared" si="20"/>
        <v>0</v>
      </c>
      <c r="H50" s="158">
        <f t="shared" si="20"/>
        <v>0</v>
      </c>
    </row>
  </sheetData>
  <mergeCells count="17">
    <mergeCell ref="C47:F47"/>
    <mergeCell ref="C38:F38"/>
    <mergeCell ref="O21:T21"/>
    <mergeCell ref="I12:K12"/>
    <mergeCell ref="G38:H38"/>
    <mergeCell ref="G47:H47"/>
    <mergeCell ref="F22:H22"/>
    <mergeCell ref="I22:K22"/>
    <mergeCell ref="L22:N22"/>
    <mergeCell ref="O22:Q22"/>
    <mergeCell ref="R22:T22"/>
    <mergeCell ref="G2:I2"/>
    <mergeCell ref="C12:G12"/>
    <mergeCell ref="B5:I5"/>
    <mergeCell ref="B22:B23"/>
    <mergeCell ref="C22:E22"/>
    <mergeCell ref="C21:N21"/>
  </mergeCells>
  <phoneticPr fontId="5" type="noConversion"/>
  <dataValidations count="4">
    <dataValidation type="decimal" allowBlank="1" showInputMessage="1" showErrorMessage="1" error="Please enter only numbers in this cell._x000a__x000a_Do not enter letters._x000a__x000a_Continue?" sqref="C25:T34" xr:uid="{D5F3FE66-628A-44E7-BA1F-28234592BC19}">
      <formula1>0</formula1>
      <formula2>1E+39</formula2>
    </dataValidation>
    <dataValidation type="decimal" allowBlank="1" showInputMessage="1" showErrorMessage="1" error="Please enter only numbers in this cell._x000a__x000a_Do not enter letters._x000a__x000a_Continue?" sqref="C40:H42" xr:uid="{15A5A157-68A8-4729-B861-2BCB3D783813}">
      <formula1>0</formula1>
      <formula2>1E+31</formula2>
    </dataValidation>
    <dataValidation type="decimal" allowBlank="1" showInputMessage="1" showErrorMessage="1" error="Please enter only numbers in this cell._x000a__x000a_Do not enter letters._x000a__x000a_Continue?" sqref="C14:G18" xr:uid="{60F5FBDA-5F2B-4EFB-83CB-CCE381B52195}">
      <formula1>0</formula1>
      <formula2>1E+29</formula2>
    </dataValidation>
    <dataValidation type="decimal" allowBlank="1" showInputMessage="1" showErrorMessage="1" error="Please enter only numbers in this cell._x000a__x000a_Do not enter letters._x000a__x000a_Continue?" sqref="I14:K18" xr:uid="{FB815C18-4474-4739-B0EC-C69971BFD49D}">
      <formula1>0</formula1>
      <formula2>1E+38</formula2>
    </dataValidation>
  </dataValidations>
  <printOptions horizontalCentered="1"/>
  <pageMargins left="0" right="0" top="0.74" bottom="0.5" header="0" footer="0"/>
  <pageSetup scale="60" orientation="landscape" r:id="rId1"/>
  <headerFooter alignWithMargins="0">
    <oddFooter>&amp;LAttachments K and N&amp;C&amp;P of &amp;N&amp;RRFP 15-001</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90F16B8C2CF8E48B7B1D67BF6EEE769" ma:contentTypeVersion="3" ma:contentTypeDescription="Create a new document." ma:contentTypeScope="" ma:versionID="354d982412a5c3566e8b07692399c821">
  <xsd:schema xmlns:xsd="http://www.w3.org/2001/XMLSchema" xmlns:xs="http://www.w3.org/2001/XMLSchema" xmlns:p="http://schemas.microsoft.com/office/2006/metadata/properties" xmlns:ns2="30c0adcb-d3c6-4168-938b-e90b75de2142" targetNamespace="http://schemas.microsoft.com/office/2006/metadata/properties" ma:root="true" ma:fieldsID="efb9e782f6757dd7253704270e5dcd84" ns2:_="">
    <xsd:import namespace="30c0adcb-d3c6-4168-938b-e90b75de2142"/>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0c0adcb-d3c6-4168-938b-e90b75de214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0194409-FCFD-48F3-8CE3-E609B9C184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0c0adcb-d3c6-4168-938b-e90b75de214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5AC5FD0-DB35-432A-B1E4-2ABA2C83A50B}">
  <ds:schemaRefs>
    <ds:schemaRef ds:uri="http://purl.org/dc/terms/"/>
    <ds:schemaRef ds:uri="30c0adcb-d3c6-4168-938b-e90b75de2142"/>
    <ds:schemaRef ds:uri="http://www.w3.org/XML/1998/namespace"/>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F07C83FE-78D2-4C12-BEFF-10ACB5C571E8}">
  <ds:schemaRefs>
    <ds:schemaRef ds:uri="http://schemas.microsoft.com/sharepoint/v3/contenttype/forms"/>
  </ds:schemaRefs>
</ds:datastoreItem>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Title</vt:lpstr>
      <vt:lpstr>Summary</vt:lpstr>
      <vt:lpstr>One-Time Costs</vt:lpstr>
      <vt:lpstr>Ongoing Costs</vt:lpstr>
      <vt:lpstr>'Ongoing Costs'!Print_Area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2015-03-10T17:34:19Z</dcterms:created>
  <dcterms:modified xsi:type="dcterms:W3CDTF">2025-11-19T16:16:24Z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0x010100F90F16B8C2CF8E48B7B1D67BF6EEE769</vt:lpwstr>
  </property>
  <property fmtid="{D5CDD505-2E9C-101B-9397-08002B2CF9AE}" pid="3" name="MediaServiceImageTags">
    <vt:lpwstr/>
  </property>
</Properties>
</file>